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2" yWindow="65428" windowWidth="9576" windowHeight="9192" activeTab="0"/>
  </bookViews>
  <sheets>
    <sheet name="2022" sheetId="1" r:id="rId1"/>
    <sheet name="Blad1" sheetId="2" r:id="rId2"/>
  </sheets>
  <definedNames>
    <definedName name="_xlnm.Print_Area" localSheetId="0">'2022'!$A$1:$AN$30</definedName>
    <definedName name="alles">'2022'!$A$3:$AM$30</definedName>
  </definedNames>
  <calcPr fullCalcOnLoad="1"/>
</workbook>
</file>

<file path=xl/sharedStrings.xml><?xml version="1.0" encoding="utf-8"?>
<sst xmlns="http://schemas.openxmlformats.org/spreadsheetml/2006/main" count="56" uniqueCount="32">
  <si>
    <t>NAAM</t>
  </si>
  <si>
    <t>COURTEYN Hervé</t>
  </si>
  <si>
    <t>DE NOYETTE Pascal</t>
  </si>
  <si>
    <t>RONSSE Werner</t>
  </si>
  <si>
    <t>VANCAESTER Patrick</t>
  </si>
  <si>
    <t>VAN DE CAUTER Werner</t>
  </si>
  <si>
    <t>NEYENS Paul</t>
  </si>
  <si>
    <t>BOTERDAELE Bertrand</t>
  </si>
  <si>
    <t>BOTERDAELE Lieve</t>
  </si>
  <si>
    <t>PLETINCKX Erik</t>
  </si>
  <si>
    <t>DHAENENS Didier</t>
  </si>
  <si>
    <t>DE BLANDER Peter</t>
  </si>
  <si>
    <t>KM</t>
  </si>
  <si>
    <t>Gem. KM/U</t>
  </si>
  <si>
    <t>VAN DEN BROECKE Geert</t>
  </si>
  <si>
    <t>Totaal per lid</t>
  </si>
  <si>
    <t>Totaal km</t>
  </si>
  <si>
    <t>Gemiddelde</t>
  </si>
  <si>
    <t>Week</t>
  </si>
  <si>
    <t>GREPS Alex</t>
  </si>
  <si>
    <t>DEN TIJN Nico</t>
  </si>
  <si>
    <t>HUYSMAN Pascal</t>
  </si>
  <si>
    <t>LIPPENS Walt</t>
  </si>
  <si>
    <t>DE BRUYCKER Gertjan</t>
  </si>
  <si>
    <t>MORTIER Reggy</t>
  </si>
  <si>
    <t>VAN CAUWENBERGHE Guy</t>
  </si>
  <si>
    <t>HOEDEKIE Dieter</t>
  </si>
  <si>
    <t>HOEDEKIE Wouter</t>
  </si>
  <si>
    <t>VAN DE CAUTER Wim</t>
  </si>
  <si>
    <t>VAN DE VOORDE Tinneke</t>
  </si>
  <si>
    <t>HUYSMAN Daan</t>
  </si>
  <si>
    <r>
      <rPr>
        <b/>
        <sz val="20"/>
        <color indexed="8"/>
        <rFont val="Arial"/>
        <family val="2"/>
      </rPr>
      <t>Rittenlijst 2024</t>
    </r>
    <r>
      <rPr>
        <sz val="20"/>
        <color indexed="10"/>
        <rFont val="Arial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</si>
</sst>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.00000"/>
    <numFmt numFmtId="190" formatCode="[$-813]dddd\ d\ mmmm\ yyyy"/>
    <numFmt numFmtId="191" formatCode="dd/mm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0.000000"/>
    <numFmt numFmtId="197" formatCode="0.0000000"/>
    <numFmt numFmtId="198" formatCode="0.0000"/>
    <numFmt numFmtId="199" formatCode="0.000"/>
    <numFmt numFmtId="200" formatCode="[$-413]dddd\ d\ mmmm\ yyyy"/>
    <numFmt numFmtId="201" formatCode="mmm/yyyy"/>
    <numFmt numFmtId="202" formatCode="&quot;Waar&quot;;&quot;Waar&quot;;&quot;Onwaar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Rounded MT Bold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" fontId="47" fillId="0" borderId="18" xfId="0" applyNumberFormat="1" applyFont="1" applyFill="1" applyBorder="1" applyAlignment="1" applyProtection="1">
      <alignment horizontal="center"/>
      <protection locked="0"/>
    </xf>
    <xf numFmtId="1" fontId="1" fillId="33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188" fontId="1" fillId="33" borderId="17" xfId="0" applyNumberFormat="1" applyFont="1" applyFill="1" applyBorder="1" applyAlignment="1">
      <alignment horizontal="center"/>
    </xf>
    <xf numFmtId="0" fontId="0" fillId="0" borderId="19" xfId="58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center"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62" applyFill="1" applyBorder="1" applyAlignment="1">
      <alignment horizont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Fill="1" applyBorder="1" applyAlignment="1" applyProtection="1">
      <alignment horizontal="left"/>
      <protection locked="0"/>
    </xf>
    <xf numFmtId="0" fontId="0" fillId="34" borderId="12" xfId="56" applyFill="1" applyBorder="1" applyAlignment="1" applyProtection="1">
      <alignment horizontal="center"/>
      <protection locked="0"/>
    </xf>
    <xf numFmtId="0" fontId="0" fillId="34" borderId="14" xfId="56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 vertical="center"/>
    </xf>
    <xf numFmtId="191" fontId="0" fillId="34" borderId="21" xfId="0" applyNumberFormat="1" applyFont="1" applyFill="1" applyBorder="1" applyAlignment="1">
      <alignment horizontal="center"/>
    </xf>
    <xf numFmtId="0" fontId="0" fillId="34" borderId="19" xfId="58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2" xfId="56" applyFill="1" applyBorder="1" applyAlignment="1" applyProtection="1">
      <alignment horizontal="center"/>
      <protection locked="0"/>
    </xf>
    <xf numFmtId="0" fontId="0" fillId="0" borderId="12" xfId="56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4" xfId="56" applyFill="1" applyBorder="1" applyAlignment="1" applyProtection="1">
      <alignment horizontal="center"/>
      <protection locked="0"/>
    </xf>
    <xf numFmtId="0" fontId="0" fillId="0" borderId="14" xfId="56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48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3" xfId="58"/>
    <cellStyle name="Standaard 3 2" xfId="59"/>
    <cellStyle name="Standaard 4" xfId="60"/>
    <cellStyle name="Standaard 5" xfId="61"/>
    <cellStyle name="Standaard 6" xfId="62"/>
    <cellStyle name="Standaard 6 2" xfId="63"/>
    <cellStyle name="Standaard 7" xfId="64"/>
    <cellStyle name="Standaard 8" xfId="65"/>
    <cellStyle name="Titel" xfId="66"/>
    <cellStyle name="Totaal" xfId="67"/>
    <cellStyle name="Uitvoer" xfId="68"/>
    <cellStyle name="Currency" xfId="69"/>
    <cellStyle name="Currency [0]" xfId="70"/>
    <cellStyle name="Verklarende tekst" xfId="71"/>
    <cellStyle name="Waarschuwingsteks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"/>
  <sheetViews>
    <sheetView tabSelected="1" zoomScale="70" zoomScaleNormal="70" zoomScaleSheetLayoutView="75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1" sqref="F31"/>
    </sheetView>
  </sheetViews>
  <sheetFormatPr defaultColWidth="9.140625" defaultRowHeight="12.75"/>
  <cols>
    <col min="1" max="1" width="3.421875" style="0" bestFit="1" customWidth="1"/>
    <col min="2" max="2" width="26.00390625" style="0" bestFit="1" customWidth="1"/>
    <col min="3" max="3" width="6.00390625" style="0" bestFit="1" customWidth="1"/>
    <col min="4" max="5" width="5.7109375" style="1" bestFit="1" customWidth="1"/>
    <col min="6" max="6" width="6.00390625" style="0" bestFit="1" customWidth="1"/>
    <col min="7" max="8" width="6.00390625" style="1" bestFit="1" customWidth="1"/>
    <col min="9" max="9" width="5.7109375" style="1" bestFit="1" customWidth="1"/>
    <col min="10" max="10" width="6.00390625" style="0" bestFit="1" customWidth="1"/>
    <col min="11" max="11" width="6.00390625" style="1" bestFit="1" customWidth="1"/>
    <col min="12" max="12" width="6.00390625" style="26" bestFit="1" customWidth="1"/>
    <col min="13" max="13" width="5.7109375" style="0" bestFit="1" customWidth="1"/>
    <col min="14" max="20" width="6.00390625" style="0" bestFit="1" customWidth="1"/>
    <col min="21" max="21" width="6.57421875" style="2" customWidth="1"/>
    <col min="22" max="22" width="5.7109375" style="2" bestFit="1" customWidth="1"/>
    <col min="23" max="25" width="6.00390625" style="2" bestFit="1" customWidth="1"/>
    <col min="26" max="26" width="5.7109375" style="45" bestFit="1" customWidth="1"/>
    <col min="27" max="27" width="6.00390625" style="2" bestFit="1" customWidth="1"/>
    <col min="28" max="28" width="6.00390625" style="45" bestFit="1" customWidth="1"/>
    <col min="29" max="30" width="6.00390625" style="4" bestFit="1" customWidth="1"/>
    <col min="31" max="31" width="5.7109375" style="4" bestFit="1" customWidth="1"/>
    <col min="32" max="33" width="6.00390625" style="4" bestFit="1" customWidth="1"/>
    <col min="34" max="37" width="5.7109375" style="4" bestFit="1" customWidth="1"/>
    <col min="38" max="38" width="9.7109375" style="2" bestFit="1" customWidth="1"/>
    <col min="39" max="39" width="27.00390625" style="0" bestFit="1" customWidth="1"/>
    <col min="40" max="40" width="8.28125" style="0" customWidth="1"/>
    <col min="41" max="41" width="7.7109375" style="33" hidden="1" customWidth="1"/>
    <col min="42" max="42" width="5.00390625" style="26" hidden="1" customWidth="1"/>
    <col min="43" max="46" width="3.00390625" style="26" hidden="1" customWidth="1"/>
    <col min="47" max="47" width="5.00390625" style="26" hidden="1" customWidth="1"/>
    <col min="48" max="55" width="3.00390625" style="26" hidden="1" customWidth="1"/>
    <col min="56" max="56" width="4.00390625" style="26" hidden="1" customWidth="1"/>
    <col min="57" max="68" width="3.00390625" style="26" hidden="1" customWidth="1"/>
    <col min="69" max="69" width="4.00390625" style="26" hidden="1" customWidth="1"/>
    <col min="70" max="76" width="3.00390625" style="26" hidden="1" customWidth="1"/>
    <col min="77" max="77" width="5.28125" style="26" hidden="1" customWidth="1"/>
    <col min="78" max="78" width="9.140625" style="26" customWidth="1"/>
  </cols>
  <sheetData>
    <row r="1" spans="1:40" ht="22.5" customHeight="1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6"/>
    </row>
    <row r="2" spans="1:40" ht="22.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</row>
    <row r="3" spans="1:78" s="3" customFormat="1" ht="24.75" customHeight="1" thickBot="1">
      <c r="A3" s="9"/>
      <c r="B3" s="15" t="s">
        <v>12</v>
      </c>
      <c r="C3" s="52">
        <v>68</v>
      </c>
      <c r="D3" s="52">
        <v>67</v>
      </c>
      <c r="E3" s="58">
        <v>63</v>
      </c>
      <c r="F3" s="59">
        <v>72</v>
      </c>
      <c r="G3" s="58">
        <v>85</v>
      </c>
      <c r="H3" s="58"/>
      <c r="I3" s="58"/>
      <c r="J3" s="58"/>
      <c r="K3" s="60"/>
      <c r="L3" s="61"/>
      <c r="M3" s="60"/>
      <c r="N3" s="60"/>
      <c r="O3" s="60"/>
      <c r="P3" s="60"/>
      <c r="Q3" s="60"/>
      <c r="R3" s="60"/>
      <c r="S3" s="60"/>
      <c r="T3" s="60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0"/>
      <c r="AH3" s="10"/>
      <c r="AI3" s="10"/>
      <c r="AJ3" s="10"/>
      <c r="AK3" s="11"/>
      <c r="AL3" s="24">
        <f>SUM(C3:AK3)</f>
        <v>355</v>
      </c>
      <c r="AM3" s="80" t="s">
        <v>16</v>
      </c>
      <c r="AN3" s="81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</row>
    <row r="4" spans="1:40" ht="24.75" customHeight="1" thickBot="1">
      <c r="A4" s="9"/>
      <c r="B4" s="16" t="s">
        <v>13</v>
      </c>
      <c r="C4" s="53">
        <v>25.7</v>
      </c>
      <c r="D4" s="53">
        <v>26.1</v>
      </c>
      <c r="E4" s="62">
        <v>25.2</v>
      </c>
      <c r="F4" s="63">
        <v>25.1</v>
      </c>
      <c r="G4" s="62">
        <v>26.3</v>
      </c>
      <c r="H4" s="62"/>
      <c r="I4" s="62"/>
      <c r="J4" s="62"/>
      <c r="K4" s="64"/>
      <c r="L4" s="65"/>
      <c r="M4" s="64"/>
      <c r="N4" s="64"/>
      <c r="O4" s="64"/>
      <c r="P4" s="65"/>
      <c r="Q4" s="64"/>
      <c r="R4" s="64"/>
      <c r="S4" s="65"/>
      <c r="T4" s="6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12"/>
      <c r="AH4" s="12"/>
      <c r="AI4" s="12"/>
      <c r="AJ4" s="12"/>
      <c r="AK4" s="13"/>
      <c r="AL4" s="27">
        <f>AVERAGE(C4:AK4)</f>
        <v>25.68</v>
      </c>
      <c r="AM4" s="80" t="s">
        <v>17</v>
      </c>
      <c r="AN4" s="81"/>
    </row>
    <row r="5" spans="1:76" ht="24.75" customHeight="1">
      <c r="A5" s="9"/>
      <c r="B5" s="17" t="s">
        <v>18</v>
      </c>
      <c r="C5" s="54">
        <v>1</v>
      </c>
      <c r="D5" s="54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  <c r="M5" s="66">
        <v>11</v>
      </c>
      <c r="N5" s="66">
        <v>12</v>
      </c>
      <c r="O5" s="66">
        <v>13</v>
      </c>
      <c r="P5" s="66">
        <v>14</v>
      </c>
      <c r="Q5" s="66">
        <v>15</v>
      </c>
      <c r="R5" s="66">
        <v>16</v>
      </c>
      <c r="S5" s="66">
        <v>17</v>
      </c>
      <c r="T5" s="66">
        <v>18</v>
      </c>
      <c r="U5" s="66">
        <v>19</v>
      </c>
      <c r="V5" s="66">
        <v>20</v>
      </c>
      <c r="W5" s="66">
        <v>21</v>
      </c>
      <c r="X5" s="66">
        <v>22</v>
      </c>
      <c r="Y5" s="66">
        <v>23</v>
      </c>
      <c r="Z5" s="66">
        <v>24</v>
      </c>
      <c r="AA5" s="66">
        <v>25</v>
      </c>
      <c r="AB5" s="66">
        <v>26</v>
      </c>
      <c r="AC5" s="66">
        <v>27</v>
      </c>
      <c r="AD5" s="66">
        <v>28</v>
      </c>
      <c r="AE5" s="66">
        <v>29</v>
      </c>
      <c r="AF5" s="66">
        <v>30</v>
      </c>
      <c r="AG5" s="14">
        <v>31</v>
      </c>
      <c r="AH5" s="14">
        <v>32</v>
      </c>
      <c r="AI5" s="14">
        <v>33</v>
      </c>
      <c r="AJ5" s="14">
        <v>34</v>
      </c>
      <c r="AK5" s="14">
        <v>35</v>
      </c>
      <c r="AL5" s="82" t="s">
        <v>15</v>
      </c>
      <c r="AM5" s="83"/>
      <c r="AN5" s="84"/>
      <c r="AP5" s="35">
        <v>1</v>
      </c>
      <c r="AQ5" s="5">
        <v>2</v>
      </c>
      <c r="AR5" s="5">
        <v>3</v>
      </c>
      <c r="AS5" s="5">
        <v>4</v>
      </c>
      <c r="AT5" s="5">
        <v>5</v>
      </c>
      <c r="AU5" s="5">
        <v>6</v>
      </c>
      <c r="AV5" s="5">
        <v>7</v>
      </c>
      <c r="AW5" s="5">
        <v>8</v>
      </c>
      <c r="AX5" s="5">
        <v>9</v>
      </c>
      <c r="AY5" s="5">
        <v>10</v>
      </c>
      <c r="AZ5" s="5">
        <v>11</v>
      </c>
      <c r="BA5" s="5">
        <v>12</v>
      </c>
      <c r="BB5" s="5">
        <v>13</v>
      </c>
      <c r="BC5" s="5">
        <v>14</v>
      </c>
      <c r="BD5" s="5">
        <v>15</v>
      </c>
      <c r="BE5" s="5">
        <v>16</v>
      </c>
      <c r="BF5" s="5">
        <v>17</v>
      </c>
      <c r="BG5" s="5">
        <v>18</v>
      </c>
      <c r="BH5" s="6">
        <v>19</v>
      </c>
      <c r="BI5" s="6">
        <v>20</v>
      </c>
      <c r="BJ5" s="6">
        <v>21</v>
      </c>
      <c r="BK5" s="6">
        <v>22</v>
      </c>
      <c r="BL5" s="6">
        <v>23</v>
      </c>
      <c r="BM5" s="6">
        <v>24</v>
      </c>
      <c r="BN5" s="6">
        <v>25</v>
      </c>
      <c r="BO5" s="6">
        <v>26</v>
      </c>
      <c r="BP5" s="6">
        <v>27</v>
      </c>
      <c r="BQ5" s="6">
        <v>28</v>
      </c>
      <c r="BR5" s="6">
        <v>29</v>
      </c>
      <c r="BS5" s="6">
        <v>30</v>
      </c>
      <c r="BT5" s="6">
        <v>31</v>
      </c>
      <c r="BU5" s="6">
        <v>32</v>
      </c>
      <c r="BV5" s="6">
        <v>33</v>
      </c>
      <c r="BW5" s="7">
        <v>34</v>
      </c>
      <c r="BX5" s="6">
        <v>35</v>
      </c>
    </row>
    <row r="6" spans="1:40" ht="24.75" customHeight="1" thickBot="1">
      <c r="A6" s="9"/>
      <c r="B6" s="18" t="s">
        <v>0</v>
      </c>
      <c r="C6" s="55">
        <v>45354</v>
      </c>
      <c r="D6" s="55">
        <v>45361</v>
      </c>
      <c r="E6" s="55">
        <v>45368</v>
      </c>
      <c r="F6" s="55">
        <v>45375</v>
      </c>
      <c r="G6" s="55">
        <v>45382</v>
      </c>
      <c r="H6" s="55">
        <v>45389</v>
      </c>
      <c r="I6" s="55">
        <v>45396</v>
      </c>
      <c r="J6" s="55">
        <v>45403</v>
      </c>
      <c r="K6" s="55">
        <v>45410</v>
      </c>
      <c r="L6" s="55">
        <v>45417</v>
      </c>
      <c r="M6" s="55">
        <v>45424</v>
      </c>
      <c r="N6" s="55">
        <v>45431</v>
      </c>
      <c r="O6" s="55">
        <v>45438</v>
      </c>
      <c r="P6" s="55">
        <v>45445</v>
      </c>
      <c r="Q6" s="55">
        <v>45452</v>
      </c>
      <c r="R6" s="55">
        <v>45459</v>
      </c>
      <c r="S6" s="55">
        <v>45466</v>
      </c>
      <c r="T6" s="55">
        <v>45473</v>
      </c>
      <c r="U6" s="55">
        <v>45480</v>
      </c>
      <c r="V6" s="55">
        <v>45487</v>
      </c>
      <c r="W6" s="55">
        <v>45494</v>
      </c>
      <c r="X6" s="55">
        <v>45501</v>
      </c>
      <c r="Y6" s="55">
        <v>45508</v>
      </c>
      <c r="Z6" s="55">
        <v>45515</v>
      </c>
      <c r="AA6" s="55">
        <v>45522</v>
      </c>
      <c r="AB6" s="55">
        <v>45529</v>
      </c>
      <c r="AC6" s="55">
        <v>45536</v>
      </c>
      <c r="AD6" s="55">
        <v>45543</v>
      </c>
      <c r="AE6" s="55">
        <v>45550</v>
      </c>
      <c r="AF6" s="55">
        <v>45557</v>
      </c>
      <c r="AG6" s="55">
        <v>45564</v>
      </c>
      <c r="AH6" s="55">
        <v>45571</v>
      </c>
      <c r="AI6" s="55">
        <v>45578</v>
      </c>
      <c r="AJ6" s="55">
        <v>45585</v>
      </c>
      <c r="AK6" s="55">
        <v>45592</v>
      </c>
      <c r="AL6" s="85"/>
      <c r="AM6" s="86"/>
      <c r="AN6" s="87"/>
    </row>
    <row r="7" spans="1:77" s="26" customFormat="1" ht="24.75" customHeight="1" thickBot="1">
      <c r="A7" s="19">
        <v>1</v>
      </c>
      <c r="B7" s="50" t="s">
        <v>7</v>
      </c>
      <c r="C7" s="28">
        <v>1</v>
      </c>
      <c r="D7" s="28">
        <v>1</v>
      </c>
      <c r="E7" s="28">
        <v>0</v>
      </c>
      <c r="F7" s="28">
        <v>0</v>
      </c>
      <c r="G7" s="28"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0">
        <f aca="true" t="shared" si="0" ref="AL7:AL18">COUNTIF(C7:AK7,"&gt;0")</f>
        <v>2</v>
      </c>
      <c r="AM7" s="57" t="s">
        <v>7</v>
      </c>
      <c r="AN7" s="25">
        <f>BY7</f>
        <v>135</v>
      </c>
      <c r="AO7" s="36"/>
      <c r="AP7" s="32">
        <f>$C$3*C7</f>
        <v>68</v>
      </c>
      <c r="AQ7" s="31">
        <f aca="true" t="shared" si="1" ref="AQ7:BX7">D3*D7</f>
        <v>67</v>
      </c>
      <c r="AR7" s="31">
        <f t="shared" si="1"/>
        <v>0</v>
      </c>
      <c r="AS7" s="31">
        <f t="shared" si="1"/>
        <v>0</v>
      </c>
      <c r="AT7" s="31">
        <f t="shared" si="1"/>
        <v>0</v>
      </c>
      <c r="AU7" s="31">
        <f t="shared" si="1"/>
        <v>0</v>
      </c>
      <c r="AV7" s="31">
        <f t="shared" si="1"/>
        <v>0</v>
      </c>
      <c r="AW7" s="31">
        <f t="shared" si="1"/>
        <v>0</v>
      </c>
      <c r="AX7" s="31">
        <f t="shared" si="1"/>
        <v>0</v>
      </c>
      <c r="AY7" s="31">
        <f t="shared" si="1"/>
        <v>0</v>
      </c>
      <c r="AZ7" s="31">
        <f t="shared" si="1"/>
        <v>0</v>
      </c>
      <c r="BA7" s="31">
        <f t="shared" si="1"/>
        <v>0</v>
      </c>
      <c r="BB7" s="31">
        <f t="shared" si="1"/>
        <v>0</v>
      </c>
      <c r="BC7" s="31">
        <f t="shared" si="1"/>
        <v>0</v>
      </c>
      <c r="BD7" s="31">
        <f t="shared" si="1"/>
        <v>0</v>
      </c>
      <c r="BE7" s="31">
        <f t="shared" si="1"/>
        <v>0</v>
      </c>
      <c r="BF7" s="31">
        <f t="shared" si="1"/>
        <v>0</v>
      </c>
      <c r="BG7" s="31">
        <f t="shared" si="1"/>
        <v>0</v>
      </c>
      <c r="BH7" s="31">
        <f t="shared" si="1"/>
        <v>0</v>
      </c>
      <c r="BI7" s="31">
        <f t="shared" si="1"/>
        <v>0</v>
      </c>
      <c r="BJ7" s="31">
        <f t="shared" si="1"/>
        <v>0</v>
      </c>
      <c r="BK7" s="31">
        <f t="shared" si="1"/>
        <v>0</v>
      </c>
      <c r="BL7" s="31">
        <f t="shared" si="1"/>
        <v>0</v>
      </c>
      <c r="BM7" s="31">
        <f t="shared" si="1"/>
        <v>0</v>
      </c>
      <c r="BN7" s="31">
        <f t="shared" si="1"/>
        <v>0</v>
      </c>
      <c r="BO7" s="31">
        <f t="shared" si="1"/>
        <v>0</v>
      </c>
      <c r="BP7" s="31">
        <f t="shared" si="1"/>
        <v>0</v>
      </c>
      <c r="BQ7" s="31">
        <f t="shared" si="1"/>
        <v>0</v>
      </c>
      <c r="BR7" s="31">
        <f t="shared" si="1"/>
        <v>0</v>
      </c>
      <c r="BS7" s="31">
        <f t="shared" si="1"/>
        <v>0</v>
      </c>
      <c r="BT7" s="31">
        <f t="shared" si="1"/>
        <v>0</v>
      </c>
      <c r="BU7" s="31">
        <f t="shared" si="1"/>
        <v>0</v>
      </c>
      <c r="BV7" s="31">
        <f t="shared" si="1"/>
        <v>0</v>
      </c>
      <c r="BW7" s="31">
        <f t="shared" si="1"/>
        <v>0</v>
      </c>
      <c r="BX7" s="31">
        <f t="shared" si="1"/>
        <v>0</v>
      </c>
      <c r="BY7" s="23">
        <f>SUM(AP7:BX7)</f>
        <v>135</v>
      </c>
    </row>
    <row r="8" spans="1:77" s="26" customFormat="1" ht="24.75" customHeight="1" thickBot="1">
      <c r="A8" s="19">
        <v>2</v>
      </c>
      <c r="B8" s="50" t="s">
        <v>8</v>
      </c>
      <c r="C8" s="56">
        <v>1</v>
      </c>
      <c r="D8" s="56">
        <v>1</v>
      </c>
      <c r="E8" s="56">
        <v>1</v>
      </c>
      <c r="F8" s="56">
        <v>0</v>
      </c>
      <c r="G8" s="56">
        <v>1</v>
      </c>
      <c r="H8" s="56"/>
      <c r="I8" s="56"/>
      <c r="J8" s="56"/>
      <c r="K8" s="56"/>
      <c r="L8" s="2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28"/>
      <c r="AA8" s="56"/>
      <c r="AB8" s="28"/>
      <c r="AC8" s="56"/>
      <c r="AD8" s="56"/>
      <c r="AE8" s="56"/>
      <c r="AF8" s="56"/>
      <c r="AG8" s="56"/>
      <c r="AH8" s="56"/>
      <c r="AI8" s="56"/>
      <c r="AJ8" s="56"/>
      <c r="AK8" s="56"/>
      <c r="AL8" s="30">
        <f t="shared" si="0"/>
        <v>4</v>
      </c>
      <c r="AM8" s="57" t="s">
        <v>8</v>
      </c>
      <c r="AN8" s="25">
        <f>BY8</f>
        <v>283</v>
      </c>
      <c r="AO8" s="36"/>
      <c r="AP8" s="32">
        <f aca="true" t="shared" si="2" ref="AP8:AP29">C$3*C8</f>
        <v>68</v>
      </c>
      <c r="AQ8" s="31">
        <f aca="true" t="shared" si="3" ref="AQ8:AQ29">D$3*D8</f>
        <v>67</v>
      </c>
      <c r="AR8" s="31">
        <f aca="true" t="shared" si="4" ref="AR8:AR29">E$3*E8</f>
        <v>63</v>
      </c>
      <c r="AS8" s="31">
        <f aca="true" t="shared" si="5" ref="AS8:AS29">F$3*F8</f>
        <v>0</v>
      </c>
      <c r="AT8" s="31">
        <f aca="true" t="shared" si="6" ref="AT8:AT29">G$3*G8</f>
        <v>85</v>
      </c>
      <c r="AU8" s="31">
        <f aca="true" t="shared" si="7" ref="AU8:AU29">H$3*H8</f>
        <v>0</v>
      </c>
      <c r="AV8" s="31">
        <f aca="true" t="shared" si="8" ref="AV8:AV29">I$3*I8</f>
        <v>0</v>
      </c>
      <c r="AW8" s="31">
        <f aca="true" t="shared" si="9" ref="AW8:AW29">J$3*J8</f>
        <v>0</v>
      </c>
      <c r="AX8" s="31">
        <f aca="true" t="shared" si="10" ref="AX8:AX29">K$3*K8</f>
        <v>0</v>
      </c>
      <c r="AY8" s="31">
        <f aca="true" t="shared" si="11" ref="AY8:AY29">L$3*L8</f>
        <v>0</v>
      </c>
      <c r="AZ8" s="31">
        <f aca="true" t="shared" si="12" ref="AZ8:AZ29">M$3*M8</f>
        <v>0</v>
      </c>
      <c r="BA8" s="31">
        <f aca="true" t="shared" si="13" ref="BA8:BA29">N$3*N8</f>
        <v>0</v>
      </c>
      <c r="BB8" s="31">
        <f aca="true" t="shared" si="14" ref="BB8:BB29">O$3*O8</f>
        <v>0</v>
      </c>
      <c r="BC8" s="31">
        <f aca="true" t="shared" si="15" ref="BC8:BC29">P$3*P8</f>
        <v>0</v>
      </c>
      <c r="BD8" s="31">
        <f aca="true" t="shared" si="16" ref="BD8:BD29">Q$3*Q8</f>
        <v>0</v>
      </c>
      <c r="BE8" s="31">
        <f aca="true" t="shared" si="17" ref="BE8:BE29">R$3*R8</f>
        <v>0</v>
      </c>
      <c r="BF8" s="31">
        <f aca="true" t="shared" si="18" ref="BF8:BF29">S$3*S8</f>
        <v>0</v>
      </c>
      <c r="BG8" s="31">
        <f aca="true" t="shared" si="19" ref="BG8:BG29">T$3*T8</f>
        <v>0</v>
      </c>
      <c r="BH8" s="31">
        <f aca="true" t="shared" si="20" ref="BH8:BH29">U$3*U8</f>
        <v>0</v>
      </c>
      <c r="BI8" s="31">
        <f aca="true" t="shared" si="21" ref="BI8:BI29">V$3*V8</f>
        <v>0</v>
      </c>
      <c r="BJ8" s="31">
        <f aca="true" t="shared" si="22" ref="BJ8:BJ29">W$3*W8</f>
        <v>0</v>
      </c>
      <c r="BK8" s="31">
        <f aca="true" t="shared" si="23" ref="BK8:BK29">X$3*X8</f>
        <v>0</v>
      </c>
      <c r="BL8" s="31">
        <f aca="true" t="shared" si="24" ref="BL8:BL29">Y$3*Y8</f>
        <v>0</v>
      </c>
      <c r="BM8" s="31">
        <f aca="true" t="shared" si="25" ref="BM8:BM29">Z$3*Z8</f>
        <v>0</v>
      </c>
      <c r="BN8" s="31">
        <f aca="true" t="shared" si="26" ref="BN8:BN29">AA$3*AA8</f>
        <v>0</v>
      </c>
      <c r="BO8" s="31">
        <f aca="true" t="shared" si="27" ref="BO8:BO29">AB$3*AB8</f>
        <v>0</v>
      </c>
      <c r="BP8" s="31">
        <f aca="true" t="shared" si="28" ref="BP8:BP29">AC$3*AC8</f>
        <v>0</v>
      </c>
      <c r="BQ8" s="72">
        <f aca="true" t="shared" si="29" ref="BQ8:BQ29">AD$3*AD8</f>
        <v>0</v>
      </c>
      <c r="BR8" s="31">
        <f aca="true" t="shared" si="30" ref="BR8:BR29">AE$3*AE8</f>
        <v>0</v>
      </c>
      <c r="BS8" s="31">
        <f aca="true" t="shared" si="31" ref="BS8:BS29">AF$3*AF8</f>
        <v>0</v>
      </c>
      <c r="BT8" s="31">
        <f aca="true" t="shared" si="32" ref="BT8:BT29">AG$3*AG8</f>
        <v>0</v>
      </c>
      <c r="BU8" s="31">
        <f aca="true" t="shared" si="33" ref="BU8:BU29">AH$3*AH8</f>
        <v>0</v>
      </c>
      <c r="BV8" s="31">
        <f aca="true" t="shared" si="34" ref="BV8:BV29">AI$3*AI8</f>
        <v>0</v>
      </c>
      <c r="BW8" s="31">
        <f aca="true" t="shared" si="35" ref="BW8:BW29">AJ$3*AJ8</f>
        <v>0</v>
      </c>
      <c r="BX8" s="31">
        <f aca="true" t="shared" si="36" ref="BX8:BX29">AK$3*AK8</f>
        <v>0</v>
      </c>
      <c r="BY8" s="23">
        <f>SUM(AP8:BX8)</f>
        <v>283</v>
      </c>
    </row>
    <row r="9" spans="1:77" s="26" customFormat="1" ht="24.75" customHeight="1" thickBot="1">
      <c r="A9" s="19">
        <v>3</v>
      </c>
      <c r="B9" s="50" t="s">
        <v>1</v>
      </c>
      <c r="C9" s="56">
        <v>1</v>
      </c>
      <c r="D9" s="56">
        <v>1</v>
      </c>
      <c r="E9" s="56">
        <v>1</v>
      </c>
      <c r="F9" s="56">
        <v>1</v>
      </c>
      <c r="G9" s="56">
        <v>0</v>
      </c>
      <c r="H9" s="56"/>
      <c r="I9" s="56"/>
      <c r="J9" s="56"/>
      <c r="K9" s="56"/>
      <c r="L9" s="28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28"/>
      <c r="AA9" s="56"/>
      <c r="AB9" s="28"/>
      <c r="AC9" s="56"/>
      <c r="AD9" s="56"/>
      <c r="AE9" s="56"/>
      <c r="AF9" s="56"/>
      <c r="AG9" s="56"/>
      <c r="AH9" s="56"/>
      <c r="AI9" s="56"/>
      <c r="AJ9" s="56"/>
      <c r="AK9" s="56"/>
      <c r="AL9" s="30">
        <f t="shared" si="0"/>
        <v>4</v>
      </c>
      <c r="AM9" s="57" t="s">
        <v>1</v>
      </c>
      <c r="AN9" s="25">
        <f aca="true" t="shared" si="37" ref="AN9:AN30">BY9</f>
        <v>270</v>
      </c>
      <c r="AO9" s="36"/>
      <c r="AP9" s="32">
        <f t="shared" si="2"/>
        <v>68</v>
      </c>
      <c r="AQ9" s="31">
        <f t="shared" si="3"/>
        <v>67</v>
      </c>
      <c r="AR9" s="31">
        <f t="shared" si="4"/>
        <v>63</v>
      </c>
      <c r="AS9" s="31">
        <f t="shared" si="5"/>
        <v>72</v>
      </c>
      <c r="AT9" s="31">
        <f t="shared" si="6"/>
        <v>0</v>
      </c>
      <c r="AU9" s="31">
        <f t="shared" si="7"/>
        <v>0</v>
      </c>
      <c r="AV9" s="31">
        <f t="shared" si="8"/>
        <v>0</v>
      </c>
      <c r="AW9" s="31">
        <f t="shared" si="9"/>
        <v>0</v>
      </c>
      <c r="AX9" s="31">
        <f t="shared" si="10"/>
        <v>0</v>
      </c>
      <c r="AY9" s="31">
        <f t="shared" si="11"/>
        <v>0</v>
      </c>
      <c r="AZ9" s="31">
        <f t="shared" si="12"/>
        <v>0</v>
      </c>
      <c r="BA9" s="31">
        <f t="shared" si="13"/>
        <v>0</v>
      </c>
      <c r="BB9" s="31">
        <f t="shared" si="14"/>
        <v>0</v>
      </c>
      <c r="BC9" s="31">
        <f t="shared" si="15"/>
        <v>0</v>
      </c>
      <c r="BD9" s="31">
        <f t="shared" si="16"/>
        <v>0</v>
      </c>
      <c r="BE9" s="31">
        <f t="shared" si="17"/>
        <v>0</v>
      </c>
      <c r="BF9" s="31">
        <f t="shared" si="18"/>
        <v>0</v>
      </c>
      <c r="BG9" s="31">
        <f t="shared" si="19"/>
        <v>0</v>
      </c>
      <c r="BH9" s="31">
        <f t="shared" si="20"/>
        <v>0</v>
      </c>
      <c r="BI9" s="31">
        <f t="shared" si="21"/>
        <v>0</v>
      </c>
      <c r="BJ9" s="31">
        <f t="shared" si="22"/>
        <v>0</v>
      </c>
      <c r="BK9" s="31">
        <f t="shared" si="23"/>
        <v>0</v>
      </c>
      <c r="BL9" s="31">
        <f t="shared" si="24"/>
        <v>0</v>
      </c>
      <c r="BM9" s="31">
        <f t="shared" si="25"/>
        <v>0</v>
      </c>
      <c r="BN9" s="31">
        <f t="shared" si="26"/>
        <v>0</v>
      </c>
      <c r="BO9" s="31">
        <f t="shared" si="27"/>
        <v>0</v>
      </c>
      <c r="BP9" s="31">
        <f t="shared" si="28"/>
        <v>0</v>
      </c>
      <c r="BQ9" s="72">
        <f t="shared" si="29"/>
        <v>0</v>
      </c>
      <c r="BR9" s="31">
        <f t="shared" si="30"/>
        <v>0</v>
      </c>
      <c r="BS9" s="31">
        <f t="shared" si="31"/>
        <v>0</v>
      </c>
      <c r="BT9" s="31">
        <f t="shared" si="32"/>
        <v>0</v>
      </c>
      <c r="BU9" s="31">
        <f t="shared" si="33"/>
        <v>0</v>
      </c>
      <c r="BV9" s="31">
        <f t="shared" si="34"/>
        <v>0</v>
      </c>
      <c r="BW9" s="31">
        <f t="shared" si="35"/>
        <v>0</v>
      </c>
      <c r="BX9" s="31">
        <f t="shared" si="36"/>
        <v>0</v>
      </c>
      <c r="BY9" s="23">
        <f aca="true" t="shared" si="38" ref="BY9:BY22">SUM(AP9:BX9)</f>
        <v>270</v>
      </c>
    </row>
    <row r="10" spans="1:77" s="26" customFormat="1" ht="24.75" customHeight="1" thickBot="1">
      <c r="A10" s="19">
        <v>4</v>
      </c>
      <c r="B10" s="50" t="s">
        <v>11</v>
      </c>
      <c r="C10" s="56">
        <v>11</v>
      </c>
      <c r="D10" s="56">
        <v>0</v>
      </c>
      <c r="E10" s="56">
        <v>0</v>
      </c>
      <c r="F10" s="56">
        <v>1</v>
      </c>
      <c r="G10" s="56">
        <v>0</v>
      </c>
      <c r="H10" s="56"/>
      <c r="I10" s="56"/>
      <c r="J10" s="56"/>
      <c r="K10" s="56"/>
      <c r="L10" s="2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28"/>
      <c r="AA10" s="56"/>
      <c r="AB10" s="28"/>
      <c r="AC10" s="56"/>
      <c r="AD10" s="56"/>
      <c r="AE10" s="56"/>
      <c r="AF10" s="56"/>
      <c r="AG10" s="56"/>
      <c r="AH10" s="56"/>
      <c r="AI10" s="56"/>
      <c r="AJ10" s="56"/>
      <c r="AK10" s="56"/>
      <c r="AL10" s="30">
        <f t="shared" si="0"/>
        <v>2</v>
      </c>
      <c r="AM10" s="57" t="s">
        <v>11</v>
      </c>
      <c r="AN10" s="25">
        <f t="shared" si="37"/>
        <v>820</v>
      </c>
      <c r="AO10" s="36"/>
      <c r="AP10" s="32">
        <f t="shared" si="2"/>
        <v>748</v>
      </c>
      <c r="AQ10" s="31">
        <f t="shared" si="3"/>
        <v>0</v>
      </c>
      <c r="AR10" s="31">
        <f t="shared" si="4"/>
        <v>0</v>
      </c>
      <c r="AS10" s="31">
        <f t="shared" si="5"/>
        <v>72</v>
      </c>
      <c r="AT10" s="31">
        <f t="shared" si="6"/>
        <v>0</v>
      </c>
      <c r="AU10" s="31">
        <f t="shared" si="7"/>
        <v>0</v>
      </c>
      <c r="AV10" s="31">
        <f t="shared" si="8"/>
        <v>0</v>
      </c>
      <c r="AW10" s="31">
        <f t="shared" si="9"/>
        <v>0</v>
      </c>
      <c r="AX10" s="31">
        <f t="shared" si="10"/>
        <v>0</v>
      </c>
      <c r="AY10" s="31">
        <f t="shared" si="11"/>
        <v>0</v>
      </c>
      <c r="AZ10" s="31">
        <f t="shared" si="12"/>
        <v>0</v>
      </c>
      <c r="BA10" s="31">
        <f t="shared" si="13"/>
        <v>0</v>
      </c>
      <c r="BB10" s="31">
        <f t="shared" si="14"/>
        <v>0</v>
      </c>
      <c r="BC10" s="31">
        <f t="shared" si="15"/>
        <v>0</v>
      </c>
      <c r="BD10" s="31">
        <f t="shared" si="16"/>
        <v>0</v>
      </c>
      <c r="BE10" s="31">
        <f t="shared" si="17"/>
        <v>0</v>
      </c>
      <c r="BF10" s="31">
        <f t="shared" si="18"/>
        <v>0</v>
      </c>
      <c r="BG10" s="31">
        <f t="shared" si="19"/>
        <v>0</v>
      </c>
      <c r="BH10" s="31">
        <f t="shared" si="20"/>
        <v>0</v>
      </c>
      <c r="BI10" s="31">
        <f t="shared" si="21"/>
        <v>0</v>
      </c>
      <c r="BJ10" s="31">
        <f t="shared" si="22"/>
        <v>0</v>
      </c>
      <c r="BK10" s="31">
        <f t="shared" si="23"/>
        <v>0</v>
      </c>
      <c r="BL10" s="31">
        <f t="shared" si="24"/>
        <v>0</v>
      </c>
      <c r="BM10" s="31">
        <f t="shared" si="25"/>
        <v>0</v>
      </c>
      <c r="BN10" s="31">
        <f t="shared" si="26"/>
        <v>0</v>
      </c>
      <c r="BO10" s="31">
        <f t="shared" si="27"/>
        <v>0</v>
      </c>
      <c r="BP10" s="31">
        <f t="shared" si="28"/>
        <v>0</v>
      </c>
      <c r="BQ10" s="72">
        <f t="shared" si="29"/>
        <v>0</v>
      </c>
      <c r="BR10" s="31">
        <f t="shared" si="30"/>
        <v>0</v>
      </c>
      <c r="BS10" s="31">
        <f t="shared" si="31"/>
        <v>0</v>
      </c>
      <c r="BT10" s="31">
        <f t="shared" si="32"/>
        <v>0</v>
      </c>
      <c r="BU10" s="31">
        <f t="shared" si="33"/>
        <v>0</v>
      </c>
      <c r="BV10" s="31">
        <f t="shared" si="34"/>
        <v>0</v>
      </c>
      <c r="BW10" s="31">
        <f t="shared" si="35"/>
        <v>0</v>
      </c>
      <c r="BX10" s="31">
        <f t="shared" si="36"/>
        <v>0</v>
      </c>
      <c r="BY10" s="23">
        <f t="shared" si="38"/>
        <v>820</v>
      </c>
    </row>
    <row r="11" spans="1:77" s="26" customFormat="1" ht="24.75" customHeight="1" thickBot="1">
      <c r="A11" s="19">
        <v>5</v>
      </c>
      <c r="B11" s="50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/>
      <c r="I11" s="56"/>
      <c r="J11" s="56"/>
      <c r="K11" s="56"/>
      <c r="L11" s="28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28"/>
      <c r="AA11" s="56"/>
      <c r="AB11" s="28"/>
      <c r="AC11" s="56"/>
      <c r="AD11" s="56"/>
      <c r="AE11" s="56"/>
      <c r="AF11" s="56"/>
      <c r="AG11" s="56"/>
      <c r="AH11" s="56"/>
      <c r="AI11" s="56"/>
      <c r="AJ11" s="56"/>
      <c r="AK11" s="56"/>
      <c r="AL11" s="30">
        <f t="shared" si="0"/>
        <v>0</v>
      </c>
      <c r="AM11" s="57" t="s">
        <v>23</v>
      </c>
      <c r="AN11" s="25">
        <f t="shared" si="37"/>
        <v>0</v>
      </c>
      <c r="AO11" s="36"/>
      <c r="AP11" s="32">
        <f t="shared" si="2"/>
        <v>0</v>
      </c>
      <c r="AQ11" s="31">
        <f t="shared" si="3"/>
        <v>0</v>
      </c>
      <c r="AR11" s="31">
        <f t="shared" si="4"/>
        <v>0</v>
      </c>
      <c r="AS11" s="31">
        <f t="shared" si="5"/>
        <v>0</v>
      </c>
      <c r="AT11" s="31">
        <f t="shared" si="6"/>
        <v>0</v>
      </c>
      <c r="AU11" s="31">
        <f t="shared" si="7"/>
        <v>0</v>
      </c>
      <c r="AV11" s="31">
        <f t="shared" si="8"/>
        <v>0</v>
      </c>
      <c r="AW11" s="31">
        <f t="shared" si="9"/>
        <v>0</v>
      </c>
      <c r="AX11" s="31">
        <f t="shared" si="10"/>
        <v>0</v>
      </c>
      <c r="AY11" s="31">
        <f t="shared" si="11"/>
        <v>0</v>
      </c>
      <c r="AZ11" s="31">
        <f t="shared" si="12"/>
        <v>0</v>
      </c>
      <c r="BA11" s="31">
        <f t="shared" si="13"/>
        <v>0</v>
      </c>
      <c r="BB11" s="31">
        <f t="shared" si="14"/>
        <v>0</v>
      </c>
      <c r="BC11" s="31">
        <f t="shared" si="15"/>
        <v>0</v>
      </c>
      <c r="BD11" s="31">
        <f t="shared" si="16"/>
        <v>0</v>
      </c>
      <c r="BE11" s="31">
        <f t="shared" si="17"/>
        <v>0</v>
      </c>
      <c r="BF11" s="31">
        <f t="shared" si="18"/>
        <v>0</v>
      </c>
      <c r="BG11" s="31">
        <f t="shared" si="19"/>
        <v>0</v>
      </c>
      <c r="BH11" s="31">
        <f t="shared" si="20"/>
        <v>0</v>
      </c>
      <c r="BI11" s="31">
        <f t="shared" si="21"/>
        <v>0</v>
      </c>
      <c r="BJ11" s="31">
        <f t="shared" si="22"/>
        <v>0</v>
      </c>
      <c r="BK11" s="31">
        <f t="shared" si="23"/>
        <v>0</v>
      </c>
      <c r="BL11" s="31">
        <f t="shared" si="24"/>
        <v>0</v>
      </c>
      <c r="BM11" s="31">
        <f t="shared" si="25"/>
        <v>0</v>
      </c>
      <c r="BN11" s="31">
        <f t="shared" si="26"/>
        <v>0</v>
      </c>
      <c r="BO11" s="31">
        <f t="shared" si="27"/>
        <v>0</v>
      </c>
      <c r="BP11" s="31">
        <f t="shared" si="28"/>
        <v>0</v>
      </c>
      <c r="BQ11" s="72">
        <f t="shared" si="29"/>
        <v>0</v>
      </c>
      <c r="BR11" s="31">
        <f t="shared" si="30"/>
        <v>0</v>
      </c>
      <c r="BS11" s="31">
        <f t="shared" si="31"/>
        <v>0</v>
      </c>
      <c r="BT11" s="31">
        <f t="shared" si="32"/>
        <v>0</v>
      </c>
      <c r="BU11" s="31">
        <f t="shared" si="33"/>
        <v>0</v>
      </c>
      <c r="BV11" s="31">
        <f t="shared" si="34"/>
        <v>0</v>
      </c>
      <c r="BW11" s="31">
        <f t="shared" si="35"/>
        <v>0</v>
      </c>
      <c r="BX11" s="31">
        <f t="shared" si="36"/>
        <v>0</v>
      </c>
      <c r="BY11" s="23">
        <f t="shared" si="38"/>
        <v>0</v>
      </c>
    </row>
    <row r="12" spans="1:77" s="26" customFormat="1" ht="24.75" customHeight="1" thickBot="1">
      <c r="A12" s="19">
        <v>6</v>
      </c>
      <c r="B12" s="50" t="s">
        <v>2</v>
      </c>
      <c r="C12" s="56">
        <v>1</v>
      </c>
      <c r="D12" s="56">
        <v>0.1</v>
      </c>
      <c r="E12" s="56">
        <v>1</v>
      </c>
      <c r="F12" s="56">
        <v>1</v>
      </c>
      <c r="G12" s="56">
        <v>1</v>
      </c>
      <c r="H12" s="56"/>
      <c r="I12" s="56"/>
      <c r="J12" s="56"/>
      <c r="K12" s="56"/>
      <c r="L12" s="2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8"/>
      <c r="AA12" s="56"/>
      <c r="AB12" s="28"/>
      <c r="AC12" s="56"/>
      <c r="AD12" s="56"/>
      <c r="AE12" s="56"/>
      <c r="AF12" s="56"/>
      <c r="AG12" s="56"/>
      <c r="AH12" s="56"/>
      <c r="AI12" s="56"/>
      <c r="AJ12" s="56"/>
      <c r="AK12" s="56"/>
      <c r="AL12" s="30">
        <f t="shared" si="0"/>
        <v>5</v>
      </c>
      <c r="AM12" s="57" t="s">
        <v>2</v>
      </c>
      <c r="AN12" s="25">
        <f>BY12</f>
        <v>294.7</v>
      </c>
      <c r="AO12" s="37"/>
      <c r="AP12" s="32">
        <f t="shared" si="2"/>
        <v>68</v>
      </c>
      <c r="AQ12" s="31">
        <f t="shared" si="3"/>
        <v>6.7</v>
      </c>
      <c r="AR12" s="31">
        <f t="shared" si="4"/>
        <v>63</v>
      </c>
      <c r="AS12" s="31">
        <f t="shared" si="5"/>
        <v>72</v>
      </c>
      <c r="AT12" s="31">
        <f t="shared" si="6"/>
        <v>85</v>
      </c>
      <c r="AU12" s="31">
        <f t="shared" si="7"/>
        <v>0</v>
      </c>
      <c r="AV12" s="31">
        <f t="shared" si="8"/>
        <v>0</v>
      </c>
      <c r="AW12" s="31">
        <f t="shared" si="9"/>
        <v>0</v>
      </c>
      <c r="AX12" s="31">
        <f t="shared" si="10"/>
        <v>0</v>
      </c>
      <c r="AY12" s="31">
        <f t="shared" si="11"/>
        <v>0</v>
      </c>
      <c r="AZ12" s="31">
        <f t="shared" si="12"/>
        <v>0</v>
      </c>
      <c r="BA12" s="31">
        <f t="shared" si="13"/>
        <v>0</v>
      </c>
      <c r="BB12" s="31">
        <f t="shared" si="14"/>
        <v>0</v>
      </c>
      <c r="BC12" s="31">
        <f t="shared" si="15"/>
        <v>0</v>
      </c>
      <c r="BD12" s="31">
        <f t="shared" si="16"/>
        <v>0</v>
      </c>
      <c r="BE12" s="31">
        <f t="shared" si="17"/>
        <v>0</v>
      </c>
      <c r="BF12" s="31">
        <f t="shared" si="18"/>
        <v>0</v>
      </c>
      <c r="BG12" s="31">
        <f t="shared" si="19"/>
        <v>0</v>
      </c>
      <c r="BH12" s="31">
        <f t="shared" si="20"/>
        <v>0</v>
      </c>
      <c r="BI12" s="31">
        <f t="shared" si="21"/>
        <v>0</v>
      </c>
      <c r="BJ12" s="31">
        <f t="shared" si="22"/>
        <v>0</v>
      </c>
      <c r="BK12" s="31">
        <f t="shared" si="23"/>
        <v>0</v>
      </c>
      <c r="BL12" s="31">
        <f t="shared" si="24"/>
        <v>0</v>
      </c>
      <c r="BM12" s="31">
        <f t="shared" si="25"/>
        <v>0</v>
      </c>
      <c r="BN12" s="31">
        <f t="shared" si="26"/>
        <v>0</v>
      </c>
      <c r="BO12" s="31">
        <f t="shared" si="27"/>
        <v>0</v>
      </c>
      <c r="BP12" s="31">
        <f t="shared" si="28"/>
        <v>0</v>
      </c>
      <c r="BQ12" s="72">
        <f t="shared" si="29"/>
        <v>0</v>
      </c>
      <c r="BR12" s="31">
        <f t="shared" si="30"/>
        <v>0</v>
      </c>
      <c r="BS12" s="31">
        <f t="shared" si="31"/>
        <v>0</v>
      </c>
      <c r="BT12" s="31">
        <f t="shared" si="32"/>
        <v>0</v>
      </c>
      <c r="BU12" s="31">
        <f t="shared" si="33"/>
        <v>0</v>
      </c>
      <c r="BV12" s="31">
        <f t="shared" si="34"/>
        <v>0</v>
      </c>
      <c r="BW12" s="31">
        <f t="shared" si="35"/>
        <v>0</v>
      </c>
      <c r="BX12" s="31">
        <f t="shared" si="36"/>
        <v>0</v>
      </c>
      <c r="BY12" s="23">
        <f t="shared" si="38"/>
        <v>294.7</v>
      </c>
    </row>
    <row r="13" spans="1:77" s="26" customFormat="1" ht="24.75" customHeight="1" thickBot="1">
      <c r="A13" s="19">
        <v>7</v>
      </c>
      <c r="B13" s="50" t="s">
        <v>20</v>
      </c>
      <c r="C13" s="56">
        <v>0</v>
      </c>
      <c r="D13" s="56">
        <v>1</v>
      </c>
      <c r="E13" s="56">
        <v>0</v>
      </c>
      <c r="F13" s="56">
        <v>0</v>
      </c>
      <c r="G13" s="56">
        <v>1</v>
      </c>
      <c r="H13" s="56"/>
      <c r="I13" s="56"/>
      <c r="J13" s="56"/>
      <c r="K13" s="56"/>
      <c r="L13" s="2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28"/>
      <c r="AA13" s="56"/>
      <c r="AB13" s="28"/>
      <c r="AC13" s="56"/>
      <c r="AD13" s="56"/>
      <c r="AE13" s="56"/>
      <c r="AF13" s="56"/>
      <c r="AG13" s="56"/>
      <c r="AH13" s="56"/>
      <c r="AI13" s="56"/>
      <c r="AJ13" s="56"/>
      <c r="AK13" s="56"/>
      <c r="AL13" s="30">
        <f t="shared" si="0"/>
        <v>2</v>
      </c>
      <c r="AM13" s="57" t="s">
        <v>20</v>
      </c>
      <c r="AN13" s="25">
        <f t="shared" si="37"/>
        <v>152</v>
      </c>
      <c r="AO13" s="36"/>
      <c r="AP13" s="32">
        <f t="shared" si="2"/>
        <v>0</v>
      </c>
      <c r="AQ13" s="31">
        <f t="shared" si="3"/>
        <v>67</v>
      </c>
      <c r="AR13" s="31">
        <f t="shared" si="4"/>
        <v>0</v>
      </c>
      <c r="AS13" s="31">
        <f t="shared" si="5"/>
        <v>0</v>
      </c>
      <c r="AT13" s="31">
        <f t="shared" si="6"/>
        <v>85</v>
      </c>
      <c r="AU13" s="31">
        <f t="shared" si="7"/>
        <v>0</v>
      </c>
      <c r="AV13" s="31">
        <f t="shared" si="8"/>
        <v>0</v>
      </c>
      <c r="AW13" s="31">
        <f t="shared" si="9"/>
        <v>0</v>
      </c>
      <c r="AX13" s="31">
        <f t="shared" si="10"/>
        <v>0</v>
      </c>
      <c r="AY13" s="31">
        <f t="shared" si="11"/>
        <v>0</v>
      </c>
      <c r="AZ13" s="31">
        <f t="shared" si="12"/>
        <v>0</v>
      </c>
      <c r="BA13" s="31">
        <f t="shared" si="13"/>
        <v>0</v>
      </c>
      <c r="BB13" s="31">
        <f t="shared" si="14"/>
        <v>0</v>
      </c>
      <c r="BC13" s="31">
        <f t="shared" si="15"/>
        <v>0</v>
      </c>
      <c r="BD13" s="31">
        <f t="shared" si="16"/>
        <v>0</v>
      </c>
      <c r="BE13" s="31">
        <f t="shared" si="17"/>
        <v>0</v>
      </c>
      <c r="BF13" s="31">
        <f t="shared" si="18"/>
        <v>0</v>
      </c>
      <c r="BG13" s="31">
        <f t="shared" si="19"/>
        <v>0</v>
      </c>
      <c r="BH13" s="31">
        <f t="shared" si="20"/>
        <v>0</v>
      </c>
      <c r="BI13" s="31">
        <f t="shared" si="21"/>
        <v>0</v>
      </c>
      <c r="BJ13" s="31">
        <f t="shared" si="22"/>
        <v>0</v>
      </c>
      <c r="BK13" s="31">
        <f t="shared" si="23"/>
        <v>0</v>
      </c>
      <c r="BL13" s="31">
        <f t="shared" si="24"/>
        <v>0</v>
      </c>
      <c r="BM13" s="31">
        <f t="shared" si="25"/>
        <v>0</v>
      </c>
      <c r="BN13" s="31">
        <f t="shared" si="26"/>
        <v>0</v>
      </c>
      <c r="BO13" s="31">
        <f t="shared" si="27"/>
        <v>0</v>
      </c>
      <c r="BP13" s="31">
        <f t="shared" si="28"/>
        <v>0</v>
      </c>
      <c r="BQ13" s="72">
        <f t="shared" si="29"/>
        <v>0</v>
      </c>
      <c r="BR13" s="31">
        <f t="shared" si="30"/>
        <v>0</v>
      </c>
      <c r="BS13" s="31">
        <f t="shared" si="31"/>
        <v>0</v>
      </c>
      <c r="BT13" s="31">
        <f t="shared" si="32"/>
        <v>0</v>
      </c>
      <c r="BU13" s="31">
        <f t="shared" si="33"/>
        <v>0</v>
      </c>
      <c r="BV13" s="31">
        <f t="shared" si="34"/>
        <v>0</v>
      </c>
      <c r="BW13" s="31">
        <f t="shared" si="35"/>
        <v>0</v>
      </c>
      <c r="BX13" s="31">
        <f t="shared" si="36"/>
        <v>0</v>
      </c>
      <c r="BY13" s="23">
        <f t="shared" si="38"/>
        <v>152</v>
      </c>
    </row>
    <row r="14" spans="1:77" s="26" customFormat="1" ht="24.75" customHeight="1" thickBot="1">
      <c r="A14" s="19">
        <v>8</v>
      </c>
      <c r="B14" s="50" t="s">
        <v>10</v>
      </c>
      <c r="C14" s="56">
        <v>0</v>
      </c>
      <c r="D14" s="56">
        <v>1</v>
      </c>
      <c r="E14" s="56">
        <v>0</v>
      </c>
      <c r="F14" s="56">
        <v>1</v>
      </c>
      <c r="G14" s="56">
        <v>1</v>
      </c>
      <c r="H14" s="56"/>
      <c r="I14" s="56"/>
      <c r="J14" s="56"/>
      <c r="K14" s="56"/>
      <c r="L14" s="28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28"/>
      <c r="AA14" s="56"/>
      <c r="AB14" s="28"/>
      <c r="AC14" s="56"/>
      <c r="AD14" s="56"/>
      <c r="AE14" s="56"/>
      <c r="AF14" s="56"/>
      <c r="AG14" s="56"/>
      <c r="AH14" s="56"/>
      <c r="AI14" s="56"/>
      <c r="AJ14" s="56"/>
      <c r="AK14" s="56"/>
      <c r="AL14" s="30">
        <f t="shared" si="0"/>
        <v>3</v>
      </c>
      <c r="AM14" s="57" t="s">
        <v>10</v>
      </c>
      <c r="AN14" s="25">
        <f t="shared" si="37"/>
        <v>224</v>
      </c>
      <c r="AO14" s="36"/>
      <c r="AP14" s="32">
        <f t="shared" si="2"/>
        <v>0</v>
      </c>
      <c r="AQ14" s="31">
        <f t="shared" si="3"/>
        <v>67</v>
      </c>
      <c r="AR14" s="31">
        <f t="shared" si="4"/>
        <v>0</v>
      </c>
      <c r="AS14" s="31">
        <f t="shared" si="5"/>
        <v>72</v>
      </c>
      <c r="AT14" s="31">
        <f t="shared" si="6"/>
        <v>85</v>
      </c>
      <c r="AU14" s="31">
        <f t="shared" si="7"/>
        <v>0</v>
      </c>
      <c r="AV14" s="31">
        <f t="shared" si="8"/>
        <v>0</v>
      </c>
      <c r="AW14" s="31">
        <f t="shared" si="9"/>
        <v>0</v>
      </c>
      <c r="AX14" s="31">
        <f t="shared" si="10"/>
        <v>0</v>
      </c>
      <c r="AY14" s="31">
        <f t="shared" si="11"/>
        <v>0</v>
      </c>
      <c r="AZ14" s="31">
        <f t="shared" si="12"/>
        <v>0</v>
      </c>
      <c r="BA14" s="31">
        <f t="shared" si="13"/>
        <v>0</v>
      </c>
      <c r="BB14" s="31">
        <f t="shared" si="14"/>
        <v>0</v>
      </c>
      <c r="BC14" s="31">
        <f t="shared" si="15"/>
        <v>0</v>
      </c>
      <c r="BD14" s="31">
        <f t="shared" si="16"/>
        <v>0</v>
      </c>
      <c r="BE14" s="31">
        <f t="shared" si="17"/>
        <v>0</v>
      </c>
      <c r="BF14" s="31">
        <f t="shared" si="18"/>
        <v>0</v>
      </c>
      <c r="BG14" s="31">
        <f t="shared" si="19"/>
        <v>0</v>
      </c>
      <c r="BH14" s="31">
        <f t="shared" si="20"/>
        <v>0</v>
      </c>
      <c r="BI14" s="31">
        <f t="shared" si="21"/>
        <v>0</v>
      </c>
      <c r="BJ14" s="31">
        <f t="shared" si="22"/>
        <v>0</v>
      </c>
      <c r="BK14" s="31">
        <f t="shared" si="23"/>
        <v>0</v>
      </c>
      <c r="BL14" s="31">
        <f t="shared" si="24"/>
        <v>0</v>
      </c>
      <c r="BM14" s="31">
        <f t="shared" si="25"/>
        <v>0</v>
      </c>
      <c r="BN14" s="31">
        <f t="shared" si="26"/>
        <v>0</v>
      </c>
      <c r="BO14" s="31">
        <f t="shared" si="27"/>
        <v>0</v>
      </c>
      <c r="BP14" s="31">
        <f t="shared" si="28"/>
        <v>0</v>
      </c>
      <c r="BQ14" s="72">
        <f t="shared" si="29"/>
        <v>0</v>
      </c>
      <c r="BR14" s="31">
        <f t="shared" si="30"/>
        <v>0</v>
      </c>
      <c r="BS14" s="31">
        <f t="shared" si="31"/>
        <v>0</v>
      </c>
      <c r="BT14" s="31">
        <f t="shared" si="32"/>
        <v>0</v>
      </c>
      <c r="BU14" s="31">
        <f t="shared" si="33"/>
        <v>0</v>
      </c>
      <c r="BV14" s="31">
        <f t="shared" si="34"/>
        <v>0</v>
      </c>
      <c r="BW14" s="31">
        <f t="shared" si="35"/>
        <v>0</v>
      </c>
      <c r="BX14" s="31">
        <f t="shared" si="36"/>
        <v>0</v>
      </c>
      <c r="BY14" s="23">
        <f t="shared" si="38"/>
        <v>224</v>
      </c>
    </row>
    <row r="15" spans="1:77" s="26" customFormat="1" ht="24.75" customHeight="1" thickBot="1">
      <c r="A15" s="19">
        <v>9</v>
      </c>
      <c r="B15" s="50" t="s">
        <v>19</v>
      </c>
      <c r="C15" s="56">
        <v>1</v>
      </c>
      <c r="D15" s="56">
        <v>1</v>
      </c>
      <c r="E15" s="56">
        <v>1</v>
      </c>
      <c r="F15" s="56">
        <v>1</v>
      </c>
      <c r="G15" s="56">
        <v>1</v>
      </c>
      <c r="H15" s="56"/>
      <c r="I15" s="56"/>
      <c r="J15" s="56"/>
      <c r="K15" s="56"/>
      <c r="L15" s="2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28"/>
      <c r="AA15" s="56"/>
      <c r="AB15" s="28"/>
      <c r="AC15" s="56"/>
      <c r="AD15" s="56"/>
      <c r="AE15" s="56"/>
      <c r="AF15" s="56"/>
      <c r="AG15" s="56"/>
      <c r="AH15" s="56"/>
      <c r="AI15" s="56"/>
      <c r="AJ15" s="56"/>
      <c r="AK15" s="56"/>
      <c r="AL15" s="30">
        <f t="shared" si="0"/>
        <v>5</v>
      </c>
      <c r="AM15" s="57" t="s">
        <v>19</v>
      </c>
      <c r="AN15" s="25">
        <f t="shared" si="37"/>
        <v>355</v>
      </c>
      <c r="AO15" s="33"/>
      <c r="AP15" s="32">
        <f t="shared" si="2"/>
        <v>68</v>
      </c>
      <c r="AQ15" s="31">
        <f t="shared" si="3"/>
        <v>67</v>
      </c>
      <c r="AR15" s="31">
        <f t="shared" si="4"/>
        <v>63</v>
      </c>
      <c r="AS15" s="31">
        <f t="shared" si="5"/>
        <v>72</v>
      </c>
      <c r="AT15" s="31">
        <f t="shared" si="6"/>
        <v>85</v>
      </c>
      <c r="AU15" s="31">
        <f t="shared" si="7"/>
        <v>0</v>
      </c>
      <c r="AV15" s="31">
        <f t="shared" si="8"/>
        <v>0</v>
      </c>
      <c r="AW15" s="31">
        <f t="shared" si="9"/>
        <v>0</v>
      </c>
      <c r="AX15" s="31">
        <f t="shared" si="10"/>
        <v>0</v>
      </c>
      <c r="AY15" s="31">
        <f t="shared" si="11"/>
        <v>0</v>
      </c>
      <c r="AZ15" s="31">
        <f t="shared" si="12"/>
        <v>0</v>
      </c>
      <c r="BA15" s="31">
        <f t="shared" si="13"/>
        <v>0</v>
      </c>
      <c r="BB15" s="31">
        <f t="shared" si="14"/>
        <v>0</v>
      </c>
      <c r="BC15" s="31">
        <f t="shared" si="15"/>
        <v>0</v>
      </c>
      <c r="BD15" s="31">
        <f t="shared" si="16"/>
        <v>0</v>
      </c>
      <c r="BE15" s="31">
        <f t="shared" si="17"/>
        <v>0</v>
      </c>
      <c r="BF15" s="31">
        <f t="shared" si="18"/>
        <v>0</v>
      </c>
      <c r="BG15" s="31">
        <f t="shared" si="19"/>
        <v>0</v>
      </c>
      <c r="BH15" s="31">
        <f t="shared" si="20"/>
        <v>0</v>
      </c>
      <c r="BI15" s="31">
        <f t="shared" si="21"/>
        <v>0</v>
      </c>
      <c r="BJ15" s="31">
        <f t="shared" si="22"/>
        <v>0</v>
      </c>
      <c r="BK15" s="31">
        <f t="shared" si="23"/>
        <v>0</v>
      </c>
      <c r="BL15" s="31">
        <f t="shared" si="24"/>
        <v>0</v>
      </c>
      <c r="BM15" s="31">
        <f t="shared" si="25"/>
        <v>0</v>
      </c>
      <c r="BN15" s="31">
        <f t="shared" si="26"/>
        <v>0</v>
      </c>
      <c r="BO15" s="31">
        <f t="shared" si="27"/>
        <v>0</v>
      </c>
      <c r="BP15" s="31">
        <f t="shared" si="28"/>
        <v>0</v>
      </c>
      <c r="BQ15" s="72">
        <f t="shared" si="29"/>
        <v>0</v>
      </c>
      <c r="BR15" s="31">
        <f t="shared" si="30"/>
        <v>0</v>
      </c>
      <c r="BS15" s="31">
        <f t="shared" si="31"/>
        <v>0</v>
      </c>
      <c r="BT15" s="31">
        <f t="shared" si="32"/>
        <v>0</v>
      </c>
      <c r="BU15" s="31">
        <f t="shared" si="33"/>
        <v>0</v>
      </c>
      <c r="BV15" s="31">
        <f t="shared" si="34"/>
        <v>0</v>
      </c>
      <c r="BW15" s="31">
        <f t="shared" si="35"/>
        <v>0</v>
      </c>
      <c r="BX15" s="31">
        <f t="shared" si="36"/>
        <v>0</v>
      </c>
      <c r="BY15" s="23">
        <f t="shared" si="38"/>
        <v>355</v>
      </c>
    </row>
    <row r="16" spans="1:77" s="26" customFormat="1" ht="24.75" customHeight="1" thickBot="1">
      <c r="A16" s="19">
        <v>10</v>
      </c>
      <c r="B16" s="51" t="s">
        <v>26</v>
      </c>
      <c r="C16" s="56">
        <v>0</v>
      </c>
      <c r="D16" s="56">
        <v>1</v>
      </c>
      <c r="E16" s="56">
        <v>1</v>
      </c>
      <c r="F16" s="56">
        <v>0</v>
      </c>
      <c r="G16" s="56">
        <v>0</v>
      </c>
      <c r="H16" s="56"/>
      <c r="I16" s="56"/>
      <c r="J16" s="56"/>
      <c r="K16" s="56"/>
      <c r="L16" s="28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28"/>
      <c r="AA16" s="56"/>
      <c r="AB16" s="28"/>
      <c r="AC16" s="56"/>
      <c r="AD16" s="56"/>
      <c r="AE16" s="56"/>
      <c r="AF16" s="56"/>
      <c r="AG16" s="56"/>
      <c r="AH16" s="56"/>
      <c r="AI16" s="56"/>
      <c r="AJ16" s="56"/>
      <c r="AK16" s="56"/>
      <c r="AL16" s="30">
        <f t="shared" si="0"/>
        <v>2</v>
      </c>
      <c r="AM16" s="57" t="s">
        <v>26</v>
      </c>
      <c r="AN16" s="25">
        <f t="shared" si="37"/>
        <v>130</v>
      </c>
      <c r="AO16" s="33"/>
      <c r="AP16" s="32">
        <f aca="true" t="shared" si="39" ref="AP16:AY17">C$3*C16</f>
        <v>0</v>
      </c>
      <c r="AQ16" s="31">
        <f t="shared" si="39"/>
        <v>67</v>
      </c>
      <c r="AR16" s="31">
        <f t="shared" si="39"/>
        <v>63</v>
      </c>
      <c r="AS16" s="31">
        <f t="shared" si="39"/>
        <v>0</v>
      </c>
      <c r="AT16" s="31">
        <f t="shared" si="39"/>
        <v>0</v>
      </c>
      <c r="AU16" s="31">
        <f t="shared" si="39"/>
        <v>0</v>
      </c>
      <c r="AV16" s="31">
        <f t="shared" si="39"/>
        <v>0</v>
      </c>
      <c r="AW16" s="31">
        <f t="shared" si="39"/>
        <v>0</v>
      </c>
      <c r="AX16" s="31">
        <f t="shared" si="39"/>
        <v>0</v>
      </c>
      <c r="AY16" s="31">
        <f t="shared" si="39"/>
        <v>0</v>
      </c>
      <c r="AZ16" s="31">
        <f t="shared" si="12"/>
        <v>0</v>
      </c>
      <c r="BA16" s="31">
        <f t="shared" si="13"/>
        <v>0</v>
      </c>
      <c r="BB16" s="31">
        <f t="shared" si="14"/>
        <v>0</v>
      </c>
      <c r="BC16" s="31">
        <f t="shared" si="15"/>
        <v>0</v>
      </c>
      <c r="BD16" s="31">
        <f t="shared" si="16"/>
        <v>0</v>
      </c>
      <c r="BE16" s="31">
        <f t="shared" si="17"/>
        <v>0</v>
      </c>
      <c r="BF16" s="31">
        <f t="shared" si="18"/>
        <v>0</v>
      </c>
      <c r="BG16" s="31">
        <f t="shared" si="19"/>
        <v>0</v>
      </c>
      <c r="BH16" s="31">
        <f t="shared" si="20"/>
        <v>0</v>
      </c>
      <c r="BI16" s="31">
        <f t="shared" si="21"/>
        <v>0</v>
      </c>
      <c r="BJ16" s="31">
        <f t="shared" si="22"/>
        <v>0</v>
      </c>
      <c r="BK16" s="31">
        <f t="shared" si="23"/>
        <v>0</v>
      </c>
      <c r="BL16" s="31">
        <f t="shared" si="24"/>
        <v>0</v>
      </c>
      <c r="BM16" s="31">
        <f t="shared" si="25"/>
        <v>0</v>
      </c>
      <c r="BN16" s="31">
        <f t="shared" si="26"/>
        <v>0</v>
      </c>
      <c r="BO16" s="31">
        <f t="shared" si="27"/>
        <v>0</v>
      </c>
      <c r="BP16" s="31">
        <f t="shared" si="28"/>
        <v>0</v>
      </c>
      <c r="BQ16" s="72">
        <f t="shared" si="29"/>
        <v>0</v>
      </c>
      <c r="BR16" s="31">
        <f t="shared" si="30"/>
        <v>0</v>
      </c>
      <c r="BS16" s="31">
        <f t="shared" si="31"/>
        <v>0</v>
      </c>
      <c r="BT16" s="31">
        <f t="shared" si="32"/>
        <v>0</v>
      </c>
      <c r="BU16" s="31">
        <f t="shared" si="33"/>
        <v>0</v>
      </c>
      <c r="BV16" s="31">
        <f t="shared" si="34"/>
        <v>0</v>
      </c>
      <c r="BW16" s="31">
        <f t="shared" si="35"/>
        <v>0</v>
      </c>
      <c r="BX16" s="31">
        <f t="shared" si="36"/>
        <v>0</v>
      </c>
      <c r="BY16" s="23">
        <f>SUM(AP16:BX16)</f>
        <v>130</v>
      </c>
    </row>
    <row r="17" spans="1:77" s="26" customFormat="1" ht="24.75" customHeight="1" thickBot="1">
      <c r="A17" s="19">
        <v>11</v>
      </c>
      <c r="B17" s="51" t="s">
        <v>27</v>
      </c>
      <c r="C17" s="56">
        <v>0</v>
      </c>
      <c r="D17" s="56">
        <v>1</v>
      </c>
      <c r="E17" s="56">
        <v>1</v>
      </c>
      <c r="F17" s="56">
        <v>0</v>
      </c>
      <c r="G17" s="56">
        <v>0</v>
      </c>
      <c r="H17" s="56"/>
      <c r="I17" s="56"/>
      <c r="J17" s="56"/>
      <c r="K17" s="56"/>
      <c r="L17" s="28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8"/>
      <c r="AA17" s="56"/>
      <c r="AB17" s="28"/>
      <c r="AC17" s="56"/>
      <c r="AD17" s="56"/>
      <c r="AE17" s="56"/>
      <c r="AF17" s="56"/>
      <c r="AG17" s="56"/>
      <c r="AH17" s="56"/>
      <c r="AI17" s="56"/>
      <c r="AJ17" s="56"/>
      <c r="AK17" s="56"/>
      <c r="AL17" s="30">
        <f t="shared" si="0"/>
        <v>2</v>
      </c>
      <c r="AM17" s="57" t="s">
        <v>27</v>
      </c>
      <c r="AN17" s="25">
        <f t="shared" si="37"/>
        <v>130</v>
      </c>
      <c r="AO17" s="33"/>
      <c r="AP17" s="32">
        <f t="shared" si="39"/>
        <v>0</v>
      </c>
      <c r="AQ17" s="31">
        <f t="shared" si="39"/>
        <v>67</v>
      </c>
      <c r="AR17" s="31">
        <f t="shared" si="39"/>
        <v>63</v>
      </c>
      <c r="AS17" s="31">
        <f t="shared" si="39"/>
        <v>0</v>
      </c>
      <c r="AT17" s="31">
        <f t="shared" si="39"/>
        <v>0</v>
      </c>
      <c r="AU17" s="31">
        <f t="shared" si="39"/>
        <v>0</v>
      </c>
      <c r="AV17" s="31">
        <f t="shared" si="39"/>
        <v>0</v>
      </c>
      <c r="AW17" s="31">
        <f t="shared" si="39"/>
        <v>0</v>
      </c>
      <c r="AX17" s="31">
        <f t="shared" si="39"/>
        <v>0</v>
      </c>
      <c r="AY17" s="31">
        <f t="shared" si="39"/>
        <v>0</v>
      </c>
      <c r="AZ17" s="31">
        <f t="shared" si="12"/>
        <v>0</v>
      </c>
      <c r="BA17" s="31">
        <f t="shared" si="13"/>
        <v>0</v>
      </c>
      <c r="BB17" s="31">
        <f t="shared" si="14"/>
        <v>0</v>
      </c>
      <c r="BC17" s="31">
        <f t="shared" si="15"/>
        <v>0</v>
      </c>
      <c r="BD17" s="31">
        <f t="shared" si="16"/>
        <v>0</v>
      </c>
      <c r="BE17" s="31">
        <f t="shared" si="17"/>
        <v>0</v>
      </c>
      <c r="BF17" s="31">
        <f t="shared" si="18"/>
        <v>0</v>
      </c>
      <c r="BG17" s="31">
        <f t="shared" si="19"/>
        <v>0</v>
      </c>
      <c r="BH17" s="31">
        <f t="shared" si="20"/>
        <v>0</v>
      </c>
      <c r="BI17" s="31">
        <f t="shared" si="21"/>
        <v>0</v>
      </c>
      <c r="BJ17" s="31">
        <f t="shared" si="22"/>
        <v>0</v>
      </c>
      <c r="BK17" s="31">
        <f t="shared" si="23"/>
        <v>0</v>
      </c>
      <c r="BL17" s="31">
        <f t="shared" si="24"/>
        <v>0</v>
      </c>
      <c r="BM17" s="31">
        <f t="shared" si="25"/>
        <v>0</v>
      </c>
      <c r="BN17" s="31">
        <f t="shared" si="26"/>
        <v>0</v>
      </c>
      <c r="BO17" s="31">
        <f t="shared" si="27"/>
        <v>0</v>
      </c>
      <c r="BP17" s="31">
        <f t="shared" si="28"/>
        <v>0</v>
      </c>
      <c r="BQ17" s="72">
        <f t="shared" si="29"/>
        <v>0</v>
      </c>
      <c r="BR17" s="31">
        <f t="shared" si="30"/>
        <v>0</v>
      </c>
      <c r="BS17" s="31">
        <f t="shared" si="31"/>
        <v>0</v>
      </c>
      <c r="BT17" s="31">
        <f t="shared" si="32"/>
        <v>0</v>
      </c>
      <c r="BU17" s="31">
        <f t="shared" si="33"/>
        <v>0</v>
      </c>
      <c r="BV17" s="31">
        <f t="shared" si="34"/>
        <v>0</v>
      </c>
      <c r="BW17" s="31">
        <f t="shared" si="35"/>
        <v>0</v>
      </c>
      <c r="BX17" s="31">
        <f t="shared" si="36"/>
        <v>0</v>
      </c>
      <c r="BY17" s="23">
        <f>SUM(AP17:BX17)</f>
        <v>130</v>
      </c>
    </row>
    <row r="18" spans="1:77" s="26" customFormat="1" ht="24.75" customHeight="1" thickBot="1">
      <c r="A18" s="19">
        <v>12</v>
      </c>
      <c r="B18" s="51" t="s">
        <v>30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/>
      <c r="I18" s="56"/>
      <c r="J18" s="56"/>
      <c r="K18" s="56"/>
      <c r="L18" s="28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28"/>
      <c r="AA18" s="56"/>
      <c r="AB18" s="28"/>
      <c r="AC18" s="56"/>
      <c r="AD18" s="56"/>
      <c r="AE18" s="56"/>
      <c r="AF18" s="56"/>
      <c r="AG18" s="56"/>
      <c r="AH18" s="56"/>
      <c r="AI18" s="56"/>
      <c r="AJ18" s="56"/>
      <c r="AK18" s="56"/>
      <c r="AL18" s="30">
        <f t="shared" si="0"/>
        <v>0</v>
      </c>
      <c r="AM18" s="57" t="str">
        <f>B18</f>
        <v>HUYSMAN Daan</v>
      </c>
      <c r="AN18" s="25">
        <f t="shared" si="37"/>
        <v>0</v>
      </c>
      <c r="AO18" s="33"/>
      <c r="AP18" s="32">
        <f aca="true" t="shared" si="40" ref="AP18:BX18">C$3*C18</f>
        <v>0</v>
      </c>
      <c r="AQ18" s="31">
        <f t="shared" si="40"/>
        <v>0</v>
      </c>
      <c r="AR18" s="31">
        <f t="shared" si="40"/>
        <v>0</v>
      </c>
      <c r="AS18" s="31">
        <f t="shared" si="40"/>
        <v>0</v>
      </c>
      <c r="AT18" s="31">
        <f t="shared" si="40"/>
        <v>0</v>
      </c>
      <c r="AU18" s="31">
        <f t="shared" si="40"/>
        <v>0</v>
      </c>
      <c r="AV18" s="31">
        <f t="shared" si="40"/>
        <v>0</v>
      </c>
      <c r="AW18" s="31">
        <f t="shared" si="40"/>
        <v>0</v>
      </c>
      <c r="AX18" s="31">
        <f t="shared" si="40"/>
        <v>0</v>
      </c>
      <c r="AY18" s="31">
        <f t="shared" si="40"/>
        <v>0</v>
      </c>
      <c r="AZ18" s="31">
        <f t="shared" si="40"/>
        <v>0</v>
      </c>
      <c r="BA18" s="31">
        <f t="shared" si="40"/>
        <v>0</v>
      </c>
      <c r="BB18" s="31">
        <f t="shared" si="40"/>
        <v>0</v>
      </c>
      <c r="BC18" s="31">
        <f t="shared" si="40"/>
        <v>0</v>
      </c>
      <c r="BD18" s="31">
        <f t="shared" si="40"/>
        <v>0</v>
      </c>
      <c r="BE18" s="31">
        <f t="shared" si="40"/>
        <v>0</v>
      </c>
      <c r="BF18" s="31">
        <f t="shared" si="40"/>
        <v>0</v>
      </c>
      <c r="BG18" s="31">
        <f t="shared" si="40"/>
        <v>0</v>
      </c>
      <c r="BH18" s="31">
        <f t="shared" si="40"/>
        <v>0</v>
      </c>
      <c r="BI18" s="31">
        <f t="shared" si="40"/>
        <v>0</v>
      </c>
      <c r="BJ18" s="31">
        <f t="shared" si="40"/>
        <v>0</v>
      </c>
      <c r="BK18" s="31">
        <f t="shared" si="40"/>
        <v>0</v>
      </c>
      <c r="BL18" s="31">
        <f t="shared" si="40"/>
        <v>0</v>
      </c>
      <c r="BM18" s="31">
        <f t="shared" si="40"/>
        <v>0</v>
      </c>
      <c r="BN18" s="31">
        <f t="shared" si="40"/>
        <v>0</v>
      </c>
      <c r="BO18" s="31">
        <f t="shared" si="40"/>
        <v>0</v>
      </c>
      <c r="BP18" s="31">
        <f t="shared" si="40"/>
        <v>0</v>
      </c>
      <c r="BQ18" s="72">
        <f t="shared" si="40"/>
        <v>0</v>
      </c>
      <c r="BR18" s="31">
        <f t="shared" si="40"/>
        <v>0</v>
      </c>
      <c r="BS18" s="31">
        <f t="shared" si="40"/>
        <v>0</v>
      </c>
      <c r="BT18" s="31">
        <f t="shared" si="40"/>
        <v>0</v>
      </c>
      <c r="BU18" s="31">
        <f t="shared" si="40"/>
        <v>0</v>
      </c>
      <c r="BV18" s="31">
        <f t="shared" si="40"/>
        <v>0</v>
      </c>
      <c r="BW18" s="31">
        <f t="shared" si="40"/>
        <v>0</v>
      </c>
      <c r="BX18" s="31">
        <f t="shared" si="40"/>
        <v>0</v>
      </c>
      <c r="BY18" s="23">
        <f>SUM(AP18:BX18)</f>
        <v>0</v>
      </c>
    </row>
    <row r="19" spans="1:77" s="26" customFormat="1" ht="24.75" customHeight="1" thickBot="1">
      <c r="A19" s="19">
        <v>13</v>
      </c>
      <c r="B19" s="50" t="s">
        <v>21</v>
      </c>
      <c r="C19" s="56">
        <v>0</v>
      </c>
      <c r="D19" s="56">
        <v>0</v>
      </c>
      <c r="E19" s="56">
        <v>0</v>
      </c>
      <c r="F19" s="56">
        <v>0</v>
      </c>
      <c r="G19" s="56">
        <v>1</v>
      </c>
      <c r="H19" s="56"/>
      <c r="I19" s="56"/>
      <c r="J19" s="56"/>
      <c r="K19" s="56"/>
      <c r="L19" s="2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8"/>
      <c r="AA19" s="56"/>
      <c r="AB19" s="28"/>
      <c r="AC19" s="56"/>
      <c r="AD19" s="56"/>
      <c r="AE19" s="56"/>
      <c r="AF19" s="56"/>
      <c r="AG19" s="56"/>
      <c r="AH19" s="56"/>
      <c r="AI19" s="56"/>
      <c r="AJ19" s="56"/>
      <c r="AK19" s="56"/>
      <c r="AL19" s="30">
        <f aca="true" t="shared" si="41" ref="AL19:AL24">COUNTIF(C19:AK19,"&gt;0")</f>
        <v>1</v>
      </c>
      <c r="AM19" s="57" t="s">
        <v>21</v>
      </c>
      <c r="AN19" s="25">
        <f t="shared" si="37"/>
        <v>85</v>
      </c>
      <c r="AO19" s="36"/>
      <c r="AP19" s="32">
        <f t="shared" si="2"/>
        <v>0</v>
      </c>
      <c r="AQ19" s="31">
        <f t="shared" si="3"/>
        <v>0</v>
      </c>
      <c r="AR19" s="31">
        <f t="shared" si="4"/>
        <v>0</v>
      </c>
      <c r="AS19" s="31">
        <f t="shared" si="5"/>
        <v>0</v>
      </c>
      <c r="AT19" s="31">
        <f t="shared" si="6"/>
        <v>85</v>
      </c>
      <c r="AU19" s="31">
        <f t="shared" si="7"/>
        <v>0</v>
      </c>
      <c r="AV19" s="31">
        <f t="shared" si="8"/>
        <v>0</v>
      </c>
      <c r="AW19" s="31">
        <f t="shared" si="9"/>
        <v>0</v>
      </c>
      <c r="AX19" s="31">
        <f t="shared" si="10"/>
        <v>0</v>
      </c>
      <c r="AY19" s="31">
        <f t="shared" si="11"/>
        <v>0</v>
      </c>
      <c r="AZ19" s="31">
        <f t="shared" si="12"/>
        <v>0</v>
      </c>
      <c r="BA19" s="31">
        <f t="shared" si="13"/>
        <v>0</v>
      </c>
      <c r="BB19" s="31">
        <f t="shared" si="14"/>
        <v>0</v>
      </c>
      <c r="BC19" s="31">
        <f t="shared" si="15"/>
        <v>0</v>
      </c>
      <c r="BD19" s="31">
        <f t="shared" si="16"/>
        <v>0</v>
      </c>
      <c r="BE19" s="31">
        <f t="shared" si="17"/>
        <v>0</v>
      </c>
      <c r="BF19" s="31">
        <f t="shared" si="18"/>
        <v>0</v>
      </c>
      <c r="BG19" s="31">
        <f t="shared" si="19"/>
        <v>0</v>
      </c>
      <c r="BH19" s="31">
        <f t="shared" si="20"/>
        <v>0</v>
      </c>
      <c r="BI19" s="31">
        <f t="shared" si="21"/>
        <v>0</v>
      </c>
      <c r="BJ19" s="31">
        <f t="shared" si="22"/>
        <v>0</v>
      </c>
      <c r="BK19" s="31">
        <f t="shared" si="23"/>
        <v>0</v>
      </c>
      <c r="BL19" s="31">
        <f t="shared" si="24"/>
        <v>0</v>
      </c>
      <c r="BM19" s="31">
        <f t="shared" si="25"/>
        <v>0</v>
      </c>
      <c r="BN19" s="31">
        <f t="shared" si="26"/>
        <v>0</v>
      </c>
      <c r="BO19" s="31">
        <f t="shared" si="27"/>
        <v>0</v>
      </c>
      <c r="BP19" s="31">
        <f t="shared" si="28"/>
        <v>0</v>
      </c>
      <c r="BQ19" s="72">
        <f t="shared" si="29"/>
        <v>0</v>
      </c>
      <c r="BR19" s="31">
        <f t="shared" si="30"/>
        <v>0</v>
      </c>
      <c r="BS19" s="31">
        <f t="shared" si="31"/>
        <v>0</v>
      </c>
      <c r="BT19" s="31">
        <f t="shared" si="32"/>
        <v>0</v>
      </c>
      <c r="BU19" s="31">
        <f t="shared" si="33"/>
        <v>0</v>
      </c>
      <c r="BV19" s="31">
        <f t="shared" si="34"/>
        <v>0</v>
      </c>
      <c r="BW19" s="31">
        <f t="shared" si="35"/>
        <v>0</v>
      </c>
      <c r="BX19" s="31">
        <f t="shared" si="36"/>
        <v>0</v>
      </c>
      <c r="BY19" s="23">
        <f t="shared" si="38"/>
        <v>85</v>
      </c>
    </row>
    <row r="20" spans="1:77" s="26" customFormat="1" ht="24.75" customHeight="1" thickBot="1">
      <c r="A20" s="19">
        <v>14</v>
      </c>
      <c r="B20" s="50" t="s">
        <v>22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/>
      <c r="I20" s="56"/>
      <c r="J20" s="56"/>
      <c r="K20" s="56"/>
      <c r="L20" s="2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56"/>
      <c r="AB20" s="28"/>
      <c r="AC20" s="56"/>
      <c r="AD20" s="56"/>
      <c r="AE20" s="56"/>
      <c r="AF20" s="56"/>
      <c r="AG20" s="56"/>
      <c r="AH20" s="56"/>
      <c r="AI20" s="56"/>
      <c r="AJ20" s="56"/>
      <c r="AK20" s="56"/>
      <c r="AL20" s="30">
        <f t="shared" si="41"/>
        <v>0</v>
      </c>
      <c r="AM20" s="57" t="s">
        <v>22</v>
      </c>
      <c r="AN20" s="25">
        <f t="shared" si="37"/>
        <v>0</v>
      </c>
      <c r="AO20" s="38"/>
      <c r="AP20" s="32">
        <f t="shared" si="2"/>
        <v>0</v>
      </c>
      <c r="AQ20" s="31">
        <f t="shared" si="3"/>
        <v>0</v>
      </c>
      <c r="AR20" s="31">
        <f t="shared" si="4"/>
        <v>0</v>
      </c>
      <c r="AS20" s="31">
        <f t="shared" si="5"/>
        <v>0</v>
      </c>
      <c r="AT20" s="31">
        <f t="shared" si="6"/>
        <v>0</v>
      </c>
      <c r="AU20" s="31">
        <f t="shared" si="7"/>
        <v>0</v>
      </c>
      <c r="AV20" s="31">
        <f t="shared" si="8"/>
        <v>0</v>
      </c>
      <c r="AW20" s="31">
        <f t="shared" si="9"/>
        <v>0</v>
      </c>
      <c r="AX20" s="31">
        <f t="shared" si="10"/>
        <v>0</v>
      </c>
      <c r="AY20" s="31">
        <f t="shared" si="11"/>
        <v>0</v>
      </c>
      <c r="AZ20" s="31">
        <f t="shared" si="12"/>
        <v>0</v>
      </c>
      <c r="BA20" s="31">
        <f t="shared" si="13"/>
        <v>0</v>
      </c>
      <c r="BB20" s="31">
        <f t="shared" si="14"/>
        <v>0</v>
      </c>
      <c r="BC20" s="31">
        <f t="shared" si="15"/>
        <v>0</v>
      </c>
      <c r="BD20" s="31">
        <f t="shared" si="16"/>
        <v>0</v>
      </c>
      <c r="BE20" s="31">
        <f t="shared" si="17"/>
        <v>0</v>
      </c>
      <c r="BF20" s="31">
        <f t="shared" si="18"/>
        <v>0</v>
      </c>
      <c r="BG20" s="31">
        <f t="shared" si="19"/>
        <v>0</v>
      </c>
      <c r="BH20" s="31">
        <f t="shared" si="20"/>
        <v>0</v>
      </c>
      <c r="BI20" s="31">
        <f t="shared" si="21"/>
        <v>0</v>
      </c>
      <c r="BJ20" s="31">
        <f t="shared" si="22"/>
        <v>0</v>
      </c>
      <c r="BK20" s="31">
        <f t="shared" si="23"/>
        <v>0</v>
      </c>
      <c r="BL20" s="31">
        <f t="shared" si="24"/>
        <v>0</v>
      </c>
      <c r="BM20" s="31">
        <f t="shared" si="25"/>
        <v>0</v>
      </c>
      <c r="BN20" s="31">
        <f t="shared" si="26"/>
        <v>0</v>
      </c>
      <c r="BO20" s="31">
        <f t="shared" si="27"/>
        <v>0</v>
      </c>
      <c r="BP20" s="31">
        <f t="shared" si="28"/>
        <v>0</v>
      </c>
      <c r="BQ20" s="72">
        <f t="shared" si="29"/>
        <v>0</v>
      </c>
      <c r="BR20" s="31">
        <f t="shared" si="30"/>
        <v>0</v>
      </c>
      <c r="BS20" s="31">
        <f t="shared" si="31"/>
        <v>0</v>
      </c>
      <c r="BT20" s="31">
        <f t="shared" si="32"/>
        <v>0</v>
      </c>
      <c r="BU20" s="31">
        <f t="shared" si="33"/>
        <v>0</v>
      </c>
      <c r="BV20" s="31">
        <f t="shared" si="34"/>
        <v>0</v>
      </c>
      <c r="BW20" s="31">
        <f t="shared" si="35"/>
        <v>0</v>
      </c>
      <c r="BX20" s="31">
        <f t="shared" si="36"/>
        <v>0</v>
      </c>
      <c r="BY20" s="23">
        <f t="shared" si="38"/>
        <v>0</v>
      </c>
    </row>
    <row r="21" spans="1:77" s="26" customFormat="1" ht="24.75" customHeight="1" thickBot="1">
      <c r="A21" s="19">
        <v>15</v>
      </c>
      <c r="B21" s="50" t="s">
        <v>24</v>
      </c>
      <c r="C21" s="56">
        <v>1</v>
      </c>
      <c r="D21" s="56">
        <v>1</v>
      </c>
      <c r="E21" s="56">
        <v>1</v>
      </c>
      <c r="F21" s="56">
        <v>1</v>
      </c>
      <c r="G21" s="56">
        <v>1</v>
      </c>
      <c r="H21" s="56"/>
      <c r="I21" s="56"/>
      <c r="J21" s="56"/>
      <c r="K21" s="56"/>
      <c r="L21" s="2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8"/>
      <c r="AA21" s="56"/>
      <c r="AB21" s="28"/>
      <c r="AC21" s="56"/>
      <c r="AD21" s="56"/>
      <c r="AE21" s="56"/>
      <c r="AF21" s="56"/>
      <c r="AG21" s="56"/>
      <c r="AH21" s="56"/>
      <c r="AI21" s="56"/>
      <c r="AJ21" s="56"/>
      <c r="AK21" s="56"/>
      <c r="AL21" s="30">
        <f t="shared" si="41"/>
        <v>5</v>
      </c>
      <c r="AM21" s="57" t="s">
        <v>24</v>
      </c>
      <c r="AN21" s="25">
        <f t="shared" si="37"/>
        <v>355</v>
      </c>
      <c r="AO21" s="38"/>
      <c r="AP21" s="32">
        <f t="shared" si="2"/>
        <v>68</v>
      </c>
      <c r="AQ21" s="31">
        <f t="shared" si="3"/>
        <v>67</v>
      </c>
      <c r="AR21" s="31">
        <f t="shared" si="4"/>
        <v>63</v>
      </c>
      <c r="AS21" s="31">
        <f t="shared" si="5"/>
        <v>72</v>
      </c>
      <c r="AT21" s="31">
        <f t="shared" si="6"/>
        <v>85</v>
      </c>
      <c r="AU21" s="31">
        <f t="shared" si="7"/>
        <v>0</v>
      </c>
      <c r="AV21" s="31">
        <f t="shared" si="8"/>
        <v>0</v>
      </c>
      <c r="AW21" s="31">
        <f t="shared" si="9"/>
        <v>0</v>
      </c>
      <c r="AX21" s="31">
        <f t="shared" si="10"/>
        <v>0</v>
      </c>
      <c r="AY21" s="31">
        <f t="shared" si="11"/>
        <v>0</v>
      </c>
      <c r="AZ21" s="31">
        <f t="shared" si="12"/>
        <v>0</v>
      </c>
      <c r="BA21" s="31">
        <f t="shared" si="13"/>
        <v>0</v>
      </c>
      <c r="BB21" s="31">
        <f t="shared" si="14"/>
        <v>0</v>
      </c>
      <c r="BC21" s="31">
        <f t="shared" si="15"/>
        <v>0</v>
      </c>
      <c r="BD21" s="31">
        <f t="shared" si="16"/>
        <v>0</v>
      </c>
      <c r="BE21" s="31">
        <f t="shared" si="17"/>
        <v>0</v>
      </c>
      <c r="BF21" s="31">
        <f t="shared" si="18"/>
        <v>0</v>
      </c>
      <c r="BG21" s="31">
        <f t="shared" si="19"/>
        <v>0</v>
      </c>
      <c r="BH21" s="31">
        <f t="shared" si="20"/>
        <v>0</v>
      </c>
      <c r="BI21" s="31">
        <f t="shared" si="21"/>
        <v>0</v>
      </c>
      <c r="BJ21" s="31">
        <f t="shared" si="22"/>
        <v>0</v>
      </c>
      <c r="BK21" s="31">
        <f t="shared" si="23"/>
        <v>0</v>
      </c>
      <c r="BL21" s="31">
        <f t="shared" si="24"/>
        <v>0</v>
      </c>
      <c r="BM21" s="31">
        <f t="shared" si="25"/>
        <v>0</v>
      </c>
      <c r="BN21" s="31">
        <f t="shared" si="26"/>
        <v>0</v>
      </c>
      <c r="BO21" s="31">
        <f t="shared" si="27"/>
        <v>0</v>
      </c>
      <c r="BP21" s="31">
        <f t="shared" si="28"/>
        <v>0</v>
      </c>
      <c r="BQ21" s="72">
        <f t="shared" si="29"/>
        <v>0</v>
      </c>
      <c r="BR21" s="31">
        <f t="shared" si="30"/>
        <v>0</v>
      </c>
      <c r="BS21" s="31">
        <f t="shared" si="31"/>
        <v>0</v>
      </c>
      <c r="BT21" s="31">
        <f t="shared" si="32"/>
        <v>0</v>
      </c>
      <c r="BU21" s="31">
        <f t="shared" si="33"/>
        <v>0</v>
      </c>
      <c r="BV21" s="31">
        <f t="shared" si="34"/>
        <v>0</v>
      </c>
      <c r="BW21" s="31">
        <f t="shared" si="35"/>
        <v>0</v>
      </c>
      <c r="BX21" s="31">
        <f t="shared" si="36"/>
        <v>0</v>
      </c>
      <c r="BY21" s="23">
        <f>SUM(AP21:BX21)</f>
        <v>355</v>
      </c>
    </row>
    <row r="22" spans="1:77" s="26" customFormat="1" ht="24.75" customHeight="1" thickBot="1">
      <c r="A22" s="19">
        <v>16</v>
      </c>
      <c r="B22" s="50" t="s">
        <v>6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/>
      <c r="I22" s="56"/>
      <c r="J22" s="56"/>
      <c r="K22" s="56"/>
      <c r="L22" s="2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28"/>
      <c r="AA22" s="56"/>
      <c r="AB22" s="28"/>
      <c r="AC22" s="56"/>
      <c r="AD22" s="56"/>
      <c r="AE22" s="56"/>
      <c r="AF22" s="56"/>
      <c r="AG22" s="56"/>
      <c r="AH22" s="56"/>
      <c r="AI22" s="56"/>
      <c r="AJ22" s="56"/>
      <c r="AK22" s="56"/>
      <c r="AL22" s="30">
        <f t="shared" si="41"/>
        <v>0</v>
      </c>
      <c r="AM22" s="57" t="s">
        <v>6</v>
      </c>
      <c r="AN22" s="25">
        <f t="shared" si="37"/>
        <v>0</v>
      </c>
      <c r="AO22" s="39"/>
      <c r="AP22" s="40">
        <f t="shared" si="2"/>
        <v>0</v>
      </c>
      <c r="AQ22" s="41">
        <f t="shared" si="3"/>
        <v>0</v>
      </c>
      <c r="AR22" s="41">
        <f t="shared" si="4"/>
        <v>0</v>
      </c>
      <c r="AS22" s="41">
        <f t="shared" si="5"/>
        <v>0</v>
      </c>
      <c r="AT22" s="41">
        <f t="shared" si="6"/>
        <v>0</v>
      </c>
      <c r="AU22" s="41">
        <f t="shared" si="7"/>
        <v>0</v>
      </c>
      <c r="AV22" s="41">
        <f t="shared" si="8"/>
        <v>0</v>
      </c>
      <c r="AW22" s="29">
        <f t="shared" si="9"/>
        <v>0</v>
      </c>
      <c r="AX22" s="29">
        <f t="shared" si="10"/>
        <v>0</v>
      </c>
      <c r="AY22" s="29">
        <f t="shared" si="11"/>
        <v>0</v>
      </c>
      <c r="AZ22" s="29">
        <f t="shared" si="12"/>
        <v>0</v>
      </c>
      <c r="BA22" s="29">
        <f t="shared" si="13"/>
        <v>0</v>
      </c>
      <c r="BB22" s="29">
        <f t="shared" si="14"/>
        <v>0</v>
      </c>
      <c r="BC22" s="29">
        <f t="shared" si="15"/>
        <v>0</v>
      </c>
      <c r="BD22" s="29">
        <f t="shared" si="16"/>
        <v>0</v>
      </c>
      <c r="BE22" s="29">
        <f t="shared" si="17"/>
        <v>0</v>
      </c>
      <c r="BF22" s="29">
        <f t="shared" si="18"/>
        <v>0</v>
      </c>
      <c r="BG22" s="29">
        <f t="shared" si="19"/>
        <v>0</v>
      </c>
      <c r="BH22" s="29">
        <f t="shared" si="20"/>
        <v>0</v>
      </c>
      <c r="BI22" s="29">
        <f t="shared" si="21"/>
        <v>0</v>
      </c>
      <c r="BJ22" s="29">
        <f t="shared" si="22"/>
        <v>0</v>
      </c>
      <c r="BK22" s="29">
        <f t="shared" si="23"/>
        <v>0</v>
      </c>
      <c r="BL22" s="29">
        <f t="shared" si="24"/>
        <v>0</v>
      </c>
      <c r="BM22" s="29">
        <f t="shared" si="25"/>
        <v>0</v>
      </c>
      <c r="BN22" s="29">
        <f t="shared" si="26"/>
        <v>0</v>
      </c>
      <c r="BO22" s="29">
        <f t="shared" si="27"/>
        <v>0</v>
      </c>
      <c r="BP22" s="29">
        <f t="shared" si="28"/>
        <v>0</v>
      </c>
      <c r="BQ22" s="73">
        <f t="shared" si="29"/>
        <v>0</v>
      </c>
      <c r="BR22" s="29">
        <f t="shared" si="30"/>
        <v>0</v>
      </c>
      <c r="BS22" s="29">
        <f t="shared" si="31"/>
        <v>0</v>
      </c>
      <c r="BT22" s="29">
        <f t="shared" si="32"/>
        <v>0</v>
      </c>
      <c r="BU22" s="29">
        <f t="shared" si="33"/>
        <v>0</v>
      </c>
      <c r="BV22" s="29">
        <f t="shared" si="34"/>
        <v>0</v>
      </c>
      <c r="BW22" s="29">
        <f t="shared" si="35"/>
        <v>0</v>
      </c>
      <c r="BX22" s="30">
        <f t="shared" si="36"/>
        <v>0</v>
      </c>
      <c r="BY22" s="42">
        <f t="shared" si="38"/>
        <v>0</v>
      </c>
    </row>
    <row r="23" spans="1:77" s="26" customFormat="1" ht="24.75" customHeight="1" thickBot="1">
      <c r="A23" s="19">
        <v>17</v>
      </c>
      <c r="B23" s="50" t="s">
        <v>9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/>
      <c r="I23" s="56"/>
      <c r="J23" s="56"/>
      <c r="K23" s="56"/>
      <c r="L23" s="2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28"/>
      <c r="AA23" s="56"/>
      <c r="AB23" s="28"/>
      <c r="AC23" s="56"/>
      <c r="AD23" s="56"/>
      <c r="AE23" s="56"/>
      <c r="AF23" s="56"/>
      <c r="AG23" s="56"/>
      <c r="AH23" s="56"/>
      <c r="AI23" s="56"/>
      <c r="AJ23" s="56"/>
      <c r="AK23" s="56"/>
      <c r="AL23" s="30">
        <f t="shared" si="41"/>
        <v>0</v>
      </c>
      <c r="AM23" s="57" t="s">
        <v>9</v>
      </c>
      <c r="AN23" s="25">
        <f t="shared" si="37"/>
        <v>0</v>
      </c>
      <c r="AO23" s="36"/>
      <c r="AP23" s="32">
        <f t="shared" si="2"/>
        <v>0</v>
      </c>
      <c r="AQ23" s="31">
        <f t="shared" si="3"/>
        <v>0</v>
      </c>
      <c r="AR23" s="31">
        <f t="shared" si="4"/>
        <v>0</v>
      </c>
      <c r="AS23" s="31">
        <f t="shared" si="5"/>
        <v>0</v>
      </c>
      <c r="AT23" s="31">
        <f t="shared" si="6"/>
        <v>0</v>
      </c>
      <c r="AU23" s="31">
        <f t="shared" si="7"/>
        <v>0</v>
      </c>
      <c r="AV23" s="31">
        <f t="shared" si="8"/>
        <v>0</v>
      </c>
      <c r="AW23" s="31">
        <f t="shared" si="9"/>
        <v>0</v>
      </c>
      <c r="AX23" s="31">
        <f t="shared" si="10"/>
        <v>0</v>
      </c>
      <c r="AY23" s="31">
        <f t="shared" si="11"/>
        <v>0</v>
      </c>
      <c r="AZ23" s="31">
        <f t="shared" si="12"/>
        <v>0</v>
      </c>
      <c r="BA23" s="31">
        <f t="shared" si="13"/>
        <v>0</v>
      </c>
      <c r="BB23" s="31">
        <f t="shared" si="14"/>
        <v>0</v>
      </c>
      <c r="BC23" s="31">
        <f t="shared" si="15"/>
        <v>0</v>
      </c>
      <c r="BD23" s="31">
        <f t="shared" si="16"/>
        <v>0</v>
      </c>
      <c r="BE23" s="31">
        <f t="shared" si="17"/>
        <v>0</v>
      </c>
      <c r="BF23" s="31">
        <f t="shared" si="18"/>
        <v>0</v>
      </c>
      <c r="BG23" s="31">
        <f t="shared" si="19"/>
        <v>0</v>
      </c>
      <c r="BH23" s="31">
        <f t="shared" si="20"/>
        <v>0</v>
      </c>
      <c r="BI23" s="31">
        <f t="shared" si="21"/>
        <v>0</v>
      </c>
      <c r="BJ23" s="31">
        <f t="shared" si="22"/>
        <v>0</v>
      </c>
      <c r="BK23" s="31">
        <f t="shared" si="23"/>
        <v>0</v>
      </c>
      <c r="BL23" s="31">
        <f t="shared" si="24"/>
        <v>0</v>
      </c>
      <c r="BM23" s="31">
        <f t="shared" si="25"/>
        <v>0</v>
      </c>
      <c r="BN23" s="31">
        <f t="shared" si="26"/>
        <v>0</v>
      </c>
      <c r="BO23" s="31">
        <f t="shared" si="27"/>
        <v>0</v>
      </c>
      <c r="BP23" s="31">
        <f t="shared" si="28"/>
        <v>0</v>
      </c>
      <c r="BQ23" s="72">
        <f t="shared" si="29"/>
        <v>0</v>
      </c>
      <c r="BR23" s="31">
        <f t="shared" si="30"/>
        <v>0</v>
      </c>
      <c r="BS23" s="31">
        <f t="shared" si="31"/>
        <v>0</v>
      </c>
      <c r="BT23" s="31">
        <f t="shared" si="32"/>
        <v>0</v>
      </c>
      <c r="BU23" s="31">
        <f t="shared" si="33"/>
        <v>0</v>
      </c>
      <c r="BV23" s="31">
        <f t="shared" si="34"/>
        <v>0</v>
      </c>
      <c r="BW23" s="31">
        <f t="shared" si="35"/>
        <v>0</v>
      </c>
      <c r="BX23" s="31">
        <f t="shared" si="36"/>
        <v>0</v>
      </c>
      <c r="BY23" s="23">
        <f aca="true" t="shared" si="42" ref="BY23:BY30">SUM(AP23:BX23)</f>
        <v>0</v>
      </c>
    </row>
    <row r="24" spans="1:77" s="26" customFormat="1" ht="24.75" customHeight="1" thickBot="1">
      <c r="A24" s="19">
        <v>18</v>
      </c>
      <c r="B24" s="50" t="s">
        <v>3</v>
      </c>
      <c r="C24" s="56">
        <v>1</v>
      </c>
      <c r="D24" s="56">
        <v>1</v>
      </c>
      <c r="E24" s="56">
        <v>1</v>
      </c>
      <c r="F24" s="56">
        <v>1</v>
      </c>
      <c r="G24" s="56">
        <v>1</v>
      </c>
      <c r="H24" s="56"/>
      <c r="I24" s="56"/>
      <c r="J24" s="56"/>
      <c r="K24" s="56"/>
      <c r="L24" s="2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28"/>
      <c r="AA24" s="56"/>
      <c r="AB24" s="28"/>
      <c r="AC24" s="56"/>
      <c r="AD24" s="56"/>
      <c r="AE24" s="56"/>
      <c r="AF24" s="56"/>
      <c r="AG24" s="56"/>
      <c r="AH24" s="56"/>
      <c r="AI24" s="56"/>
      <c r="AJ24" s="56"/>
      <c r="AK24" s="56"/>
      <c r="AL24" s="30">
        <f t="shared" si="41"/>
        <v>5</v>
      </c>
      <c r="AM24" s="57" t="s">
        <v>3</v>
      </c>
      <c r="AN24" s="25">
        <f t="shared" si="37"/>
        <v>355</v>
      </c>
      <c r="AO24" s="43"/>
      <c r="AP24" s="32">
        <f t="shared" si="2"/>
        <v>68</v>
      </c>
      <c r="AQ24" s="31">
        <f t="shared" si="3"/>
        <v>67</v>
      </c>
      <c r="AR24" s="31">
        <f t="shared" si="4"/>
        <v>63</v>
      </c>
      <c r="AS24" s="31">
        <f t="shared" si="5"/>
        <v>72</v>
      </c>
      <c r="AT24" s="31">
        <f t="shared" si="6"/>
        <v>85</v>
      </c>
      <c r="AU24" s="31">
        <f t="shared" si="7"/>
        <v>0</v>
      </c>
      <c r="AV24" s="31">
        <f t="shared" si="8"/>
        <v>0</v>
      </c>
      <c r="AW24" s="31">
        <f t="shared" si="9"/>
        <v>0</v>
      </c>
      <c r="AX24" s="31">
        <f t="shared" si="10"/>
        <v>0</v>
      </c>
      <c r="AY24" s="31">
        <f t="shared" si="11"/>
        <v>0</v>
      </c>
      <c r="AZ24" s="31">
        <f t="shared" si="12"/>
        <v>0</v>
      </c>
      <c r="BA24" s="31">
        <f t="shared" si="13"/>
        <v>0</v>
      </c>
      <c r="BB24" s="31">
        <f t="shared" si="14"/>
        <v>0</v>
      </c>
      <c r="BC24" s="31">
        <f t="shared" si="15"/>
        <v>0</v>
      </c>
      <c r="BD24" s="31">
        <f t="shared" si="16"/>
        <v>0</v>
      </c>
      <c r="BE24" s="31">
        <f t="shared" si="17"/>
        <v>0</v>
      </c>
      <c r="BF24" s="31">
        <f t="shared" si="18"/>
        <v>0</v>
      </c>
      <c r="BG24" s="31">
        <f t="shared" si="19"/>
        <v>0</v>
      </c>
      <c r="BH24" s="31">
        <f t="shared" si="20"/>
        <v>0</v>
      </c>
      <c r="BI24" s="31">
        <f t="shared" si="21"/>
        <v>0</v>
      </c>
      <c r="BJ24" s="31">
        <f t="shared" si="22"/>
        <v>0</v>
      </c>
      <c r="BK24" s="31">
        <f t="shared" si="23"/>
        <v>0</v>
      </c>
      <c r="BL24" s="31">
        <f t="shared" si="24"/>
        <v>0</v>
      </c>
      <c r="BM24" s="31">
        <f t="shared" si="25"/>
        <v>0</v>
      </c>
      <c r="BN24" s="31">
        <f t="shared" si="26"/>
        <v>0</v>
      </c>
      <c r="BO24" s="31">
        <f t="shared" si="27"/>
        <v>0</v>
      </c>
      <c r="BP24" s="31">
        <f t="shared" si="28"/>
        <v>0</v>
      </c>
      <c r="BQ24" s="72">
        <f t="shared" si="29"/>
        <v>0</v>
      </c>
      <c r="BR24" s="31">
        <f t="shared" si="30"/>
        <v>0</v>
      </c>
      <c r="BS24" s="31">
        <f t="shared" si="31"/>
        <v>0</v>
      </c>
      <c r="BT24" s="31">
        <f t="shared" si="32"/>
        <v>0</v>
      </c>
      <c r="BU24" s="31">
        <f t="shared" si="33"/>
        <v>0</v>
      </c>
      <c r="BV24" s="31">
        <f t="shared" si="34"/>
        <v>0</v>
      </c>
      <c r="BW24" s="31">
        <f t="shared" si="35"/>
        <v>0</v>
      </c>
      <c r="BX24" s="31">
        <f t="shared" si="36"/>
        <v>0</v>
      </c>
      <c r="BY24" s="23">
        <f t="shared" si="42"/>
        <v>355</v>
      </c>
    </row>
    <row r="25" spans="1:77" s="26" customFormat="1" ht="24.75" customHeight="1" thickBot="1">
      <c r="A25" s="19">
        <v>20</v>
      </c>
      <c r="B25" s="50" t="s">
        <v>25</v>
      </c>
      <c r="C25" s="56">
        <v>0</v>
      </c>
      <c r="D25" s="56">
        <v>0</v>
      </c>
      <c r="E25" s="56">
        <v>1</v>
      </c>
      <c r="F25" s="56">
        <v>0</v>
      </c>
      <c r="G25" s="56">
        <v>1</v>
      </c>
      <c r="H25" s="56"/>
      <c r="I25" s="56"/>
      <c r="J25" s="56"/>
      <c r="K25" s="56"/>
      <c r="L25" s="2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28"/>
      <c r="AA25" s="56"/>
      <c r="AB25" s="28"/>
      <c r="AC25" s="56"/>
      <c r="AD25" s="56"/>
      <c r="AE25" s="56"/>
      <c r="AF25" s="56"/>
      <c r="AG25" s="56"/>
      <c r="AH25" s="56"/>
      <c r="AI25" s="56"/>
      <c r="AJ25" s="56"/>
      <c r="AK25" s="56"/>
      <c r="AL25" s="30">
        <f aca="true" t="shared" si="43" ref="AL25:AL30">COUNTIF(C25:AK25,"&gt;0")</f>
        <v>2</v>
      </c>
      <c r="AM25" s="57" t="s">
        <v>25</v>
      </c>
      <c r="AN25" s="25">
        <f t="shared" si="37"/>
        <v>148</v>
      </c>
      <c r="AO25" s="43"/>
      <c r="AP25" s="32">
        <f t="shared" si="2"/>
        <v>0</v>
      </c>
      <c r="AQ25" s="31">
        <f t="shared" si="3"/>
        <v>0</v>
      </c>
      <c r="AR25" s="31">
        <f t="shared" si="4"/>
        <v>63</v>
      </c>
      <c r="AS25" s="31">
        <f t="shared" si="5"/>
        <v>0</v>
      </c>
      <c r="AT25" s="31">
        <f t="shared" si="6"/>
        <v>85</v>
      </c>
      <c r="AU25" s="31">
        <f t="shared" si="7"/>
        <v>0</v>
      </c>
      <c r="AV25" s="31">
        <f t="shared" si="8"/>
        <v>0</v>
      </c>
      <c r="AW25" s="31">
        <f t="shared" si="9"/>
        <v>0</v>
      </c>
      <c r="AX25" s="31">
        <f t="shared" si="10"/>
        <v>0</v>
      </c>
      <c r="AY25" s="31">
        <f t="shared" si="11"/>
        <v>0</v>
      </c>
      <c r="AZ25" s="31">
        <f t="shared" si="12"/>
        <v>0</v>
      </c>
      <c r="BA25" s="31">
        <f t="shared" si="13"/>
        <v>0</v>
      </c>
      <c r="BB25" s="31">
        <f t="shared" si="14"/>
        <v>0</v>
      </c>
      <c r="BC25" s="31">
        <f t="shared" si="15"/>
        <v>0</v>
      </c>
      <c r="BD25" s="31">
        <f t="shared" si="16"/>
        <v>0</v>
      </c>
      <c r="BE25" s="31">
        <f t="shared" si="17"/>
        <v>0</v>
      </c>
      <c r="BF25" s="31">
        <f t="shared" si="18"/>
        <v>0</v>
      </c>
      <c r="BG25" s="31">
        <f t="shared" si="19"/>
        <v>0</v>
      </c>
      <c r="BH25" s="31">
        <f t="shared" si="20"/>
        <v>0</v>
      </c>
      <c r="BI25" s="31">
        <f t="shared" si="21"/>
        <v>0</v>
      </c>
      <c r="BJ25" s="31">
        <f t="shared" si="22"/>
        <v>0</v>
      </c>
      <c r="BK25" s="31">
        <f t="shared" si="23"/>
        <v>0</v>
      </c>
      <c r="BL25" s="31">
        <f t="shared" si="24"/>
        <v>0</v>
      </c>
      <c r="BM25" s="31">
        <f t="shared" si="25"/>
        <v>0</v>
      </c>
      <c r="BN25" s="31">
        <f t="shared" si="26"/>
        <v>0</v>
      </c>
      <c r="BO25" s="31">
        <f t="shared" si="27"/>
        <v>0</v>
      </c>
      <c r="BP25" s="31">
        <f t="shared" si="28"/>
        <v>0</v>
      </c>
      <c r="BQ25" s="72">
        <f t="shared" si="29"/>
        <v>0</v>
      </c>
      <c r="BR25" s="31">
        <f t="shared" si="30"/>
        <v>0</v>
      </c>
      <c r="BS25" s="31">
        <f t="shared" si="31"/>
        <v>0</v>
      </c>
      <c r="BT25" s="31">
        <f t="shared" si="32"/>
        <v>0</v>
      </c>
      <c r="BU25" s="31">
        <f t="shared" si="33"/>
        <v>0</v>
      </c>
      <c r="BV25" s="31">
        <f t="shared" si="34"/>
        <v>0</v>
      </c>
      <c r="BW25" s="31">
        <f t="shared" si="35"/>
        <v>0</v>
      </c>
      <c r="BX25" s="31">
        <f t="shared" si="36"/>
        <v>0</v>
      </c>
      <c r="BY25" s="23">
        <f t="shared" si="42"/>
        <v>148</v>
      </c>
    </row>
    <row r="26" spans="1:77" s="26" customFormat="1" ht="24.75" customHeight="1" thickBot="1">
      <c r="A26" s="19">
        <v>21</v>
      </c>
      <c r="B26" s="57" t="s">
        <v>5</v>
      </c>
      <c r="C26" s="56">
        <v>1</v>
      </c>
      <c r="D26" s="56">
        <v>1</v>
      </c>
      <c r="E26" s="56">
        <v>1</v>
      </c>
      <c r="F26" s="56">
        <v>1</v>
      </c>
      <c r="G26" s="56">
        <v>1</v>
      </c>
      <c r="H26" s="56"/>
      <c r="I26" s="56"/>
      <c r="J26" s="56"/>
      <c r="K26" s="56"/>
      <c r="L26" s="2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28"/>
      <c r="AA26" s="56"/>
      <c r="AB26" s="28"/>
      <c r="AC26" s="56"/>
      <c r="AD26" s="56"/>
      <c r="AE26" s="56"/>
      <c r="AF26" s="56"/>
      <c r="AG26" s="56"/>
      <c r="AH26" s="56"/>
      <c r="AI26" s="56"/>
      <c r="AJ26" s="56"/>
      <c r="AK26" s="56"/>
      <c r="AL26" s="30">
        <f t="shared" si="43"/>
        <v>5</v>
      </c>
      <c r="AM26" s="57" t="s">
        <v>5</v>
      </c>
      <c r="AN26" s="25">
        <f t="shared" si="37"/>
        <v>355</v>
      </c>
      <c r="AO26" s="36"/>
      <c r="AP26" s="32">
        <f t="shared" si="2"/>
        <v>68</v>
      </c>
      <c r="AQ26" s="31">
        <f t="shared" si="3"/>
        <v>67</v>
      </c>
      <c r="AR26" s="31">
        <f t="shared" si="4"/>
        <v>63</v>
      </c>
      <c r="AS26" s="31">
        <f t="shared" si="5"/>
        <v>72</v>
      </c>
      <c r="AT26" s="31">
        <f t="shared" si="6"/>
        <v>85</v>
      </c>
      <c r="AU26" s="31">
        <f t="shared" si="7"/>
        <v>0</v>
      </c>
      <c r="AV26" s="31">
        <f t="shared" si="8"/>
        <v>0</v>
      </c>
      <c r="AW26" s="31">
        <f t="shared" si="9"/>
        <v>0</v>
      </c>
      <c r="AX26" s="31">
        <f t="shared" si="10"/>
        <v>0</v>
      </c>
      <c r="AY26" s="31">
        <f t="shared" si="11"/>
        <v>0</v>
      </c>
      <c r="AZ26" s="31">
        <f t="shared" si="12"/>
        <v>0</v>
      </c>
      <c r="BA26" s="31">
        <f t="shared" si="13"/>
        <v>0</v>
      </c>
      <c r="BB26" s="31">
        <f t="shared" si="14"/>
        <v>0</v>
      </c>
      <c r="BC26" s="31">
        <f t="shared" si="15"/>
        <v>0</v>
      </c>
      <c r="BD26" s="31">
        <f t="shared" si="16"/>
        <v>0</v>
      </c>
      <c r="BE26" s="31">
        <f t="shared" si="17"/>
        <v>0</v>
      </c>
      <c r="BF26" s="31">
        <f t="shared" si="18"/>
        <v>0</v>
      </c>
      <c r="BG26" s="31">
        <f t="shared" si="19"/>
        <v>0</v>
      </c>
      <c r="BH26" s="31">
        <f t="shared" si="20"/>
        <v>0</v>
      </c>
      <c r="BI26" s="31">
        <f t="shared" si="21"/>
        <v>0</v>
      </c>
      <c r="BJ26" s="31">
        <f t="shared" si="22"/>
        <v>0</v>
      </c>
      <c r="BK26" s="31">
        <f t="shared" si="23"/>
        <v>0</v>
      </c>
      <c r="BL26" s="31">
        <f t="shared" si="24"/>
        <v>0</v>
      </c>
      <c r="BM26" s="31">
        <f t="shared" si="25"/>
        <v>0</v>
      </c>
      <c r="BN26" s="31">
        <f t="shared" si="26"/>
        <v>0</v>
      </c>
      <c r="BO26" s="31">
        <f t="shared" si="27"/>
        <v>0</v>
      </c>
      <c r="BP26" s="31">
        <f t="shared" si="28"/>
        <v>0</v>
      </c>
      <c r="BQ26" s="72">
        <f t="shared" si="29"/>
        <v>0</v>
      </c>
      <c r="BR26" s="31">
        <f t="shared" si="30"/>
        <v>0</v>
      </c>
      <c r="BS26" s="31">
        <f t="shared" si="31"/>
        <v>0</v>
      </c>
      <c r="BT26" s="31">
        <f t="shared" si="32"/>
        <v>0</v>
      </c>
      <c r="BU26" s="31">
        <f t="shared" si="33"/>
        <v>0</v>
      </c>
      <c r="BV26" s="31">
        <f t="shared" si="34"/>
        <v>0</v>
      </c>
      <c r="BW26" s="31">
        <f t="shared" si="35"/>
        <v>0</v>
      </c>
      <c r="BX26" s="31">
        <f t="shared" si="36"/>
        <v>0</v>
      </c>
      <c r="BY26" s="23">
        <f t="shared" si="42"/>
        <v>355</v>
      </c>
    </row>
    <row r="27" spans="1:77" s="26" customFormat="1" ht="24.75" customHeight="1" thickBot="1">
      <c r="A27" s="19">
        <v>22</v>
      </c>
      <c r="B27" s="57" t="s">
        <v>28</v>
      </c>
      <c r="C27" s="56">
        <v>1</v>
      </c>
      <c r="D27" s="56">
        <v>1</v>
      </c>
      <c r="E27" s="56">
        <v>1</v>
      </c>
      <c r="F27" s="56">
        <v>1</v>
      </c>
      <c r="G27" s="56">
        <v>1</v>
      </c>
      <c r="H27" s="56"/>
      <c r="I27" s="56"/>
      <c r="J27" s="56"/>
      <c r="K27" s="56"/>
      <c r="L27" s="28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28"/>
      <c r="AA27" s="56"/>
      <c r="AB27" s="28"/>
      <c r="AC27" s="56"/>
      <c r="AD27" s="56"/>
      <c r="AE27" s="56"/>
      <c r="AF27" s="56"/>
      <c r="AG27" s="56"/>
      <c r="AH27" s="56"/>
      <c r="AI27" s="56"/>
      <c r="AJ27" s="56"/>
      <c r="AK27" s="56"/>
      <c r="AL27" s="30">
        <f t="shared" si="43"/>
        <v>5</v>
      </c>
      <c r="AM27" s="57" t="s">
        <v>28</v>
      </c>
      <c r="AN27" s="25">
        <f>BY27</f>
        <v>355</v>
      </c>
      <c r="AO27" s="36"/>
      <c r="AP27" s="32">
        <f aca="true" t="shared" si="44" ref="AP27:AY28">C$3*C27</f>
        <v>68</v>
      </c>
      <c r="AQ27" s="31">
        <f t="shared" si="44"/>
        <v>67</v>
      </c>
      <c r="AR27" s="31">
        <f t="shared" si="44"/>
        <v>63</v>
      </c>
      <c r="AS27" s="31">
        <f t="shared" si="44"/>
        <v>72</v>
      </c>
      <c r="AT27" s="31">
        <f t="shared" si="44"/>
        <v>85</v>
      </c>
      <c r="AU27" s="31">
        <f t="shared" si="44"/>
        <v>0</v>
      </c>
      <c r="AV27" s="31">
        <f t="shared" si="44"/>
        <v>0</v>
      </c>
      <c r="AW27" s="31">
        <f t="shared" si="44"/>
        <v>0</v>
      </c>
      <c r="AX27" s="31">
        <f t="shared" si="44"/>
        <v>0</v>
      </c>
      <c r="AY27" s="31">
        <f t="shared" si="44"/>
        <v>0</v>
      </c>
      <c r="AZ27" s="31">
        <f t="shared" si="12"/>
        <v>0</v>
      </c>
      <c r="BA27" s="31">
        <f t="shared" si="13"/>
        <v>0</v>
      </c>
      <c r="BB27" s="31">
        <f t="shared" si="14"/>
        <v>0</v>
      </c>
      <c r="BC27" s="31">
        <f t="shared" si="15"/>
        <v>0</v>
      </c>
      <c r="BD27" s="31">
        <f t="shared" si="16"/>
        <v>0</v>
      </c>
      <c r="BE27" s="31">
        <f t="shared" si="17"/>
        <v>0</v>
      </c>
      <c r="BF27" s="31">
        <f t="shared" si="18"/>
        <v>0</v>
      </c>
      <c r="BG27" s="31">
        <f t="shared" si="19"/>
        <v>0</v>
      </c>
      <c r="BH27" s="31">
        <f t="shared" si="20"/>
        <v>0</v>
      </c>
      <c r="BI27" s="31">
        <f t="shared" si="21"/>
        <v>0</v>
      </c>
      <c r="BJ27" s="31">
        <f t="shared" si="22"/>
        <v>0</v>
      </c>
      <c r="BK27" s="31">
        <f t="shared" si="23"/>
        <v>0</v>
      </c>
      <c r="BL27" s="31">
        <f t="shared" si="24"/>
        <v>0</v>
      </c>
      <c r="BM27" s="31">
        <f t="shared" si="25"/>
        <v>0</v>
      </c>
      <c r="BN27" s="31">
        <f t="shared" si="26"/>
        <v>0</v>
      </c>
      <c r="BO27" s="31">
        <f t="shared" si="27"/>
        <v>0</v>
      </c>
      <c r="BP27" s="31">
        <f t="shared" si="28"/>
        <v>0</v>
      </c>
      <c r="BQ27" s="72">
        <f t="shared" si="29"/>
        <v>0</v>
      </c>
      <c r="BR27" s="31">
        <f t="shared" si="30"/>
        <v>0</v>
      </c>
      <c r="BS27" s="31">
        <f t="shared" si="31"/>
        <v>0</v>
      </c>
      <c r="BT27" s="31">
        <f t="shared" si="32"/>
        <v>0</v>
      </c>
      <c r="BU27" s="31">
        <f t="shared" si="33"/>
        <v>0</v>
      </c>
      <c r="BV27" s="31">
        <f t="shared" si="34"/>
        <v>0</v>
      </c>
      <c r="BW27" s="31">
        <f t="shared" si="35"/>
        <v>0</v>
      </c>
      <c r="BX27" s="31">
        <f t="shared" si="36"/>
        <v>0</v>
      </c>
      <c r="BY27" s="23">
        <f>SUM(AP27:BX27)</f>
        <v>355</v>
      </c>
    </row>
    <row r="28" spans="1:77" s="26" customFormat="1" ht="24.75" customHeight="1" thickBot="1">
      <c r="A28" s="19">
        <v>23</v>
      </c>
      <c r="B28" s="57" t="s">
        <v>29</v>
      </c>
      <c r="C28" s="56">
        <v>1</v>
      </c>
      <c r="D28" s="56">
        <v>1</v>
      </c>
      <c r="E28" s="56">
        <v>1</v>
      </c>
      <c r="F28" s="56">
        <v>0</v>
      </c>
      <c r="G28" s="56">
        <v>1</v>
      </c>
      <c r="H28" s="56"/>
      <c r="I28" s="56"/>
      <c r="J28" s="56"/>
      <c r="K28" s="56"/>
      <c r="L28" s="2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28"/>
      <c r="AA28" s="56"/>
      <c r="AB28" s="28"/>
      <c r="AC28" s="56"/>
      <c r="AD28" s="56"/>
      <c r="AE28" s="56"/>
      <c r="AF28" s="56"/>
      <c r="AG28" s="56"/>
      <c r="AH28" s="56"/>
      <c r="AI28" s="56"/>
      <c r="AJ28" s="56"/>
      <c r="AK28" s="56"/>
      <c r="AL28" s="30">
        <f t="shared" si="43"/>
        <v>4</v>
      </c>
      <c r="AM28" s="57" t="s">
        <v>29</v>
      </c>
      <c r="AN28" s="25">
        <f>BY28</f>
        <v>283</v>
      </c>
      <c r="AO28" s="36"/>
      <c r="AP28" s="32">
        <f t="shared" si="44"/>
        <v>68</v>
      </c>
      <c r="AQ28" s="31">
        <f t="shared" si="44"/>
        <v>67</v>
      </c>
      <c r="AR28" s="31">
        <f t="shared" si="44"/>
        <v>63</v>
      </c>
      <c r="AS28" s="31">
        <f t="shared" si="44"/>
        <v>0</v>
      </c>
      <c r="AT28" s="31">
        <f t="shared" si="44"/>
        <v>85</v>
      </c>
      <c r="AU28" s="31">
        <f t="shared" si="44"/>
        <v>0</v>
      </c>
      <c r="AV28" s="31">
        <f t="shared" si="44"/>
        <v>0</v>
      </c>
      <c r="AW28" s="31">
        <f t="shared" si="44"/>
        <v>0</v>
      </c>
      <c r="AX28" s="31">
        <f t="shared" si="44"/>
        <v>0</v>
      </c>
      <c r="AY28" s="31">
        <f t="shared" si="44"/>
        <v>0</v>
      </c>
      <c r="AZ28" s="31">
        <f t="shared" si="12"/>
        <v>0</v>
      </c>
      <c r="BA28" s="31">
        <f t="shared" si="13"/>
        <v>0</v>
      </c>
      <c r="BB28" s="31">
        <f t="shared" si="14"/>
        <v>0</v>
      </c>
      <c r="BC28" s="31">
        <f t="shared" si="15"/>
        <v>0</v>
      </c>
      <c r="BD28" s="31">
        <f t="shared" si="16"/>
        <v>0</v>
      </c>
      <c r="BE28" s="31">
        <f t="shared" si="17"/>
        <v>0</v>
      </c>
      <c r="BF28" s="31">
        <f t="shared" si="18"/>
        <v>0</v>
      </c>
      <c r="BG28" s="31">
        <f t="shared" si="19"/>
        <v>0</v>
      </c>
      <c r="BH28" s="31">
        <f t="shared" si="20"/>
        <v>0</v>
      </c>
      <c r="BI28" s="31">
        <f t="shared" si="21"/>
        <v>0</v>
      </c>
      <c r="BJ28" s="31">
        <f t="shared" si="22"/>
        <v>0</v>
      </c>
      <c r="BK28" s="31">
        <f t="shared" si="23"/>
        <v>0</v>
      </c>
      <c r="BL28" s="31">
        <f t="shared" si="24"/>
        <v>0</v>
      </c>
      <c r="BM28" s="31">
        <f t="shared" si="25"/>
        <v>0</v>
      </c>
      <c r="BN28" s="31">
        <f t="shared" si="26"/>
        <v>0</v>
      </c>
      <c r="BO28" s="31">
        <f t="shared" si="27"/>
        <v>0</v>
      </c>
      <c r="BP28" s="31">
        <f t="shared" si="28"/>
        <v>0</v>
      </c>
      <c r="BQ28" s="72">
        <f t="shared" si="29"/>
        <v>0</v>
      </c>
      <c r="BR28" s="31">
        <f t="shared" si="30"/>
        <v>0</v>
      </c>
      <c r="BS28" s="31">
        <f t="shared" si="31"/>
        <v>0</v>
      </c>
      <c r="BT28" s="31">
        <f t="shared" si="32"/>
        <v>0</v>
      </c>
      <c r="BU28" s="31">
        <f t="shared" si="33"/>
        <v>0</v>
      </c>
      <c r="BV28" s="31">
        <f t="shared" si="34"/>
        <v>0</v>
      </c>
      <c r="BW28" s="31">
        <f t="shared" si="35"/>
        <v>0</v>
      </c>
      <c r="BX28" s="31">
        <f t="shared" si="36"/>
        <v>0</v>
      </c>
      <c r="BY28" s="23">
        <f>SUM(AP28:BX28)</f>
        <v>283</v>
      </c>
    </row>
    <row r="29" spans="1:77" s="26" customFormat="1" ht="24.75" customHeight="1" thickBot="1">
      <c r="A29" s="19">
        <v>24</v>
      </c>
      <c r="B29" s="57" t="s">
        <v>14</v>
      </c>
      <c r="C29" s="56">
        <v>1</v>
      </c>
      <c r="D29" s="56">
        <v>0</v>
      </c>
      <c r="E29" s="56">
        <v>1</v>
      </c>
      <c r="F29" s="56">
        <v>0</v>
      </c>
      <c r="G29" s="56">
        <v>1</v>
      </c>
      <c r="H29" s="56"/>
      <c r="I29" s="56"/>
      <c r="J29" s="56"/>
      <c r="K29" s="56"/>
      <c r="L29" s="2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28"/>
      <c r="AA29" s="56"/>
      <c r="AB29" s="28"/>
      <c r="AC29" s="56"/>
      <c r="AD29" s="56"/>
      <c r="AE29" s="56"/>
      <c r="AF29" s="56"/>
      <c r="AG29" s="56"/>
      <c r="AH29" s="56"/>
      <c r="AI29" s="56"/>
      <c r="AJ29" s="56"/>
      <c r="AK29" s="56"/>
      <c r="AL29" s="30">
        <f t="shared" si="43"/>
        <v>3</v>
      </c>
      <c r="AM29" s="57" t="s">
        <v>14</v>
      </c>
      <c r="AN29" s="25">
        <f t="shared" si="37"/>
        <v>216</v>
      </c>
      <c r="AO29" s="36"/>
      <c r="AP29" s="32">
        <f t="shared" si="2"/>
        <v>68</v>
      </c>
      <c r="AQ29" s="31">
        <f t="shared" si="3"/>
        <v>0</v>
      </c>
      <c r="AR29" s="31">
        <f t="shared" si="4"/>
        <v>63</v>
      </c>
      <c r="AS29" s="31">
        <f t="shared" si="5"/>
        <v>0</v>
      </c>
      <c r="AT29" s="31">
        <f t="shared" si="6"/>
        <v>85</v>
      </c>
      <c r="AU29" s="31">
        <f t="shared" si="7"/>
        <v>0</v>
      </c>
      <c r="AV29" s="31">
        <f t="shared" si="8"/>
        <v>0</v>
      </c>
      <c r="AW29" s="31">
        <f t="shared" si="9"/>
        <v>0</v>
      </c>
      <c r="AX29" s="31">
        <f t="shared" si="10"/>
        <v>0</v>
      </c>
      <c r="AY29" s="31">
        <f t="shared" si="11"/>
        <v>0</v>
      </c>
      <c r="AZ29" s="31">
        <f t="shared" si="12"/>
        <v>0</v>
      </c>
      <c r="BA29" s="31">
        <f t="shared" si="13"/>
        <v>0</v>
      </c>
      <c r="BB29" s="31">
        <f t="shared" si="14"/>
        <v>0</v>
      </c>
      <c r="BC29" s="31">
        <f t="shared" si="15"/>
        <v>0</v>
      </c>
      <c r="BD29" s="31">
        <f t="shared" si="16"/>
        <v>0</v>
      </c>
      <c r="BE29" s="31">
        <f t="shared" si="17"/>
        <v>0</v>
      </c>
      <c r="BF29" s="31">
        <f t="shared" si="18"/>
        <v>0</v>
      </c>
      <c r="BG29" s="31">
        <f t="shared" si="19"/>
        <v>0</v>
      </c>
      <c r="BH29" s="31">
        <f t="shared" si="20"/>
        <v>0</v>
      </c>
      <c r="BI29" s="31">
        <f t="shared" si="21"/>
        <v>0</v>
      </c>
      <c r="BJ29" s="31">
        <f t="shared" si="22"/>
        <v>0</v>
      </c>
      <c r="BK29" s="31">
        <f t="shared" si="23"/>
        <v>0</v>
      </c>
      <c r="BL29" s="31">
        <f t="shared" si="24"/>
        <v>0</v>
      </c>
      <c r="BM29" s="31">
        <f t="shared" si="25"/>
        <v>0</v>
      </c>
      <c r="BN29" s="31">
        <f t="shared" si="26"/>
        <v>0</v>
      </c>
      <c r="BO29" s="31">
        <f t="shared" si="27"/>
        <v>0</v>
      </c>
      <c r="BP29" s="31">
        <f t="shared" si="28"/>
        <v>0</v>
      </c>
      <c r="BQ29" s="72">
        <f t="shared" si="29"/>
        <v>0</v>
      </c>
      <c r="BR29" s="31">
        <f t="shared" si="30"/>
        <v>0</v>
      </c>
      <c r="BS29" s="31">
        <f t="shared" si="31"/>
        <v>0</v>
      </c>
      <c r="BT29" s="31">
        <f t="shared" si="32"/>
        <v>0</v>
      </c>
      <c r="BU29" s="31">
        <f t="shared" si="33"/>
        <v>0</v>
      </c>
      <c r="BV29" s="31">
        <f t="shared" si="34"/>
        <v>0</v>
      </c>
      <c r="BW29" s="31">
        <f t="shared" si="35"/>
        <v>0</v>
      </c>
      <c r="BX29" s="31">
        <f t="shared" si="36"/>
        <v>0</v>
      </c>
      <c r="BY29" s="23">
        <f t="shared" si="42"/>
        <v>216</v>
      </c>
    </row>
    <row r="30" spans="1:77" s="26" customFormat="1" ht="24.75" customHeight="1" thickBot="1">
      <c r="A30" s="19">
        <v>25</v>
      </c>
      <c r="B30" s="57" t="s">
        <v>4</v>
      </c>
      <c r="C30" s="56">
        <v>1</v>
      </c>
      <c r="D30" s="56">
        <v>1</v>
      </c>
      <c r="E30" s="56">
        <v>1</v>
      </c>
      <c r="F30" s="56">
        <v>1</v>
      </c>
      <c r="G30" s="56">
        <v>0</v>
      </c>
      <c r="H30" s="56"/>
      <c r="I30" s="56"/>
      <c r="J30" s="56"/>
      <c r="K30" s="56"/>
      <c r="L30" s="2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28"/>
      <c r="AA30" s="56"/>
      <c r="AB30" s="28"/>
      <c r="AC30" s="56"/>
      <c r="AD30" s="56"/>
      <c r="AE30" s="56"/>
      <c r="AF30" s="56"/>
      <c r="AG30" s="56"/>
      <c r="AH30" s="56"/>
      <c r="AI30" s="56"/>
      <c r="AJ30" s="56"/>
      <c r="AK30" s="56"/>
      <c r="AL30" s="30">
        <f t="shared" si="43"/>
        <v>4</v>
      </c>
      <c r="AM30" s="57" t="s">
        <v>4</v>
      </c>
      <c r="AN30" s="25">
        <f t="shared" si="37"/>
        <v>270</v>
      </c>
      <c r="AO30" s="36"/>
      <c r="AP30" s="32">
        <f aca="true" t="shared" si="45" ref="AP30:AY30">C$3*C30</f>
        <v>68</v>
      </c>
      <c r="AQ30" s="31">
        <f t="shared" si="45"/>
        <v>67</v>
      </c>
      <c r="AR30" s="31">
        <f t="shared" si="45"/>
        <v>63</v>
      </c>
      <c r="AS30" s="31">
        <f t="shared" si="45"/>
        <v>72</v>
      </c>
      <c r="AT30" s="31">
        <f t="shared" si="45"/>
        <v>0</v>
      </c>
      <c r="AU30" s="31">
        <f t="shared" si="45"/>
        <v>0</v>
      </c>
      <c r="AV30" s="31">
        <f t="shared" si="45"/>
        <v>0</v>
      </c>
      <c r="AW30" s="31">
        <f t="shared" si="45"/>
        <v>0</v>
      </c>
      <c r="AX30" s="31">
        <f t="shared" si="45"/>
        <v>0</v>
      </c>
      <c r="AY30" s="31">
        <f t="shared" si="45"/>
        <v>0</v>
      </c>
      <c r="AZ30" s="31">
        <f aca="true" t="shared" si="46" ref="AZ30:BI30">M$3*M30</f>
        <v>0</v>
      </c>
      <c r="BA30" s="31">
        <f t="shared" si="46"/>
        <v>0</v>
      </c>
      <c r="BB30" s="31">
        <f t="shared" si="46"/>
        <v>0</v>
      </c>
      <c r="BC30" s="31">
        <f t="shared" si="46"/>
        <v>0</v>
      </c>
      <c r="BD30" s="31">
        <f t="shared" si="46"/>
        <v>0</v>
      </c>
      <c r="BE30" s="31">
        <f t="shared" si="46"/>
        <v>0</v>
      </c>
      <c r="BF30" s="31">
        <f t="shared" si="46"/>
        <v>0</v>
      </c>
      <c r="BG30" s="31">
        <f t="shared" si="46"/>
        <v>0</v>
      </c>
      <c r="BH30" s="31">
        <f t="shared" si="46"/>
        <v>0</v>
      </c>
      <c r="BI30" s="31">
        <f t="shared" si="46"/>
        <v>0</v>
      </c>
      <c r="BJ30" s="31">
        <f aca="true" t="shared" si="47" ref="BJ30:BS30">W$3*W30</f>
        <v>0</v>
      </c>
      <c r="BK30" s="31">
        <f t="shared" si="47"/>
        <v>0</v>
      </c>
      <c r="BL30" s="31">
        <f t="shared" si="47"/>
        <v>0</v>
      </c>
      <c r="BM30" s="31">
        <f t="shared" si="47"/>
        <v>0</v>
      </c>
      <c r="BN30" s="31">
        <f t="shared" si="47"/>
        <v>0</v>
      </c>
      <c r="BO30" s="31">
        <f t="shared" si="47"/>
        <v>0</v>
      </c>
      <c r="BP30" s="31">
        <f t="shared" si="47"/>
        <v>0</v>
      </c>
      <c r="BQ30" s="72">
        <f t="shared" si="47"/>
        <v>0</v>
      </c>
      <c r="BR30" s="31">
        <f t="shared" si="47"/>
        <v>0</v>
      </c>
      <c r="BS30" s="31">
        <f t="shared" si="47"/>
        <v>0</v>
      </c>
      <c r="BT30" s="31">
        <f>AG$3*AG30</f>
        <v>0</v>
      </c>
      <c r="BU30" s="31">
        <f>AH$3*AH30</f>
        <v>0</v>
      </c>
      <c r="BV30" s="31">
        <f>AI$3*AI30</f>
        <v>0</v>
      </c>
      <c r="BW30" s="31">
        <f>AJ$3*AJ30</f>
        <v>0</v>
      </c>
      <c r="BX30" s="31">
        <f>AK$3*AK30</f>
        <v>0</v>
      </c>
      <c r="BY30" s="23">
        <f t="shared" si="42"/>
        <v>270</v>
      </c>
    </row>
    <row r="31" spans="1:76" s="26" customFormat="1" ht="24.75" customHeight="1" thickBot="1">
      <c r="A31" s="33"/>
      <c r="B31" s="67"/>
      <c r="C31" s="69">
        <f aca="true" t="shared" si="48" ref="C31:AK31">COUNTIF(C7:C30,"&lt;&gt;0")</f>
        <v>13</v>
      </c>
      <c r="D31" s="69">
        <f t="shared" si="48"/>
        <v>15</v>
      </c>
      <c r="E31" s="69">
        <f t="shared" si="48"/>
        <v>14</v>
      </c>
      <c r="F31" s="69">
        <f t="shared" si="48"/>
        <v>10</v>
      </c>
      <c r="G31" s="69">
        <f t="shared" si="48"/>
        <v>13</v>
      </c>
      <c r="H31" s="69">
        <f t="shared" si="48"/>
        <v>24</v>
      </c>
      <c r="I31" s="69">
        <f t="shared" si="48"/>
        <v>24</v>
      </c>
      <c r="J31" s="69">
        <f t="shared" si="48"/>
        <v>24</v>
      </c>
      <c r="K31" s="69">
        <f t="shared" si="48"/>
        <v>24</v>
      </c>
      <c r="L31" s="69">
        <f t="shared" si="48"/>
        <v>24</v>
      </c>
      <c r="M31" s="69">
        <f t="shared" si="48"/>
        <v>24</v>
      </c>
      <c r="N31" s="69">
        <f t="shared" si="48"/>
        <v>24</v>
      </c>
      <c r="O31" s="69">
        <f t="shared" si="48"/>
        <v>24</v>
      </c>
      <c r="P31" s="69">
        <f t="shared" si="48"/>
        <v>24</v>
      </c>
      <c r="Q31" s="69">
        <f t="shared" si="48"/>
        <v>24</v>
      </c>
      <c r="R31" s="69">
        <f t="shared" si="48"/>
        <v>24</v>
      </c>
      <c r="S31" s="69">
        <f t="shared" si="48"/>
        <v>24</v>
      </c>
      <c r="T31" s="69">
        <f t="shared" si="48"/>
        <v>24</v>
      </c>
      <c r="U31" s="69">
        <f t="shared" si="48"/>
        <v>24</v>
      </c>
      <c r="V31" s="69">
        <f t="shared" si="48"/>
        <v>24</v>
      </c>
      <c r="W31" s="69">
        <f t="shared" si="48"/>
        <v>24</v>
      </c>
      <c r="X31" s="69">
        <f t="shared" si="48"/>
        <v>24</v>
      </c>
      <c r="Y31" s="69">
        <f t="shared" si="48"/>
        <v>24</v>
      </c>
      <c r="Z31" s="69">
        <f t="shared" si="48"/>
        <v>24</v>
      </c>
      <c r="AA31" s="69">
        <f t="shared" si="48"/>
        <v>24</v>
      </c>
      <c r="AB31" s="69">
        <f t="shared" si="48"/>
        <v>24</v>
      </c>
      <c r="AC31" s="69">
        <f t="shared" si="48"/>
        <v>24</v>
      </c>
      <c r="AD31" s="69">
        <f t="shared" si="48"/>
        <v>24</v>
      </c>
      <c r="AE31" s="69">
        <f t="shared" si="48"/>
        <v>24</v>
      </c>
      <c r="AF31" s="69">
        <f t="shared" si="48"/>
        <v>24</v>
      </c>
      <c r="AG31" s="69">
        <f t="shared" si="48"/>
        <v>24</v>
      </c>
      <c r="AH31" s="69">
        <f t="shared" si="48"/>
        <v>24</v>
      </c>
      <c r="AI31" s="69">
        <f t="shared" si="48"/>
        <v>24</v>
      </c>
      <c r="AJ31" s="69">
        <f t="shared" si="48"/>
        <v>24</v>
      </c>
      <c r="AK31" s="69">
        <f t="shared" si="48"/>
        <v>24</v>
      </c>
      <c r="AL31" s="47">
        <f>AVERAGE(AL7:AL30)</f>
        <v>2.7083333333333335</v>
      </c>
      <c r="AM31" s="48" t="s">
        <v>17</v>
      </c>
      <c r="AN31" s="49">
        <f>AVERAGE(AN7:AN30)</f>
        <v>217.32083333333333</v>
      </c>
      <c r="AO31" s="33"/>
      <c r="AQ31" s="44"/>
      <c r="AR31" s="44"/>
      <c r="AT31" s="44"/>
      <c r="AU31" s="44"/>
      <c r="AV31" s="44"/>
      <c r="AX31" s="44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46"/>
      <c r="BS31" s="46"/>
      <c r="BT31" s="46"/>
      <c r="BU31" s="46"/>
      <c r="BV31" s="46"/>
      <c r="BW31" s="46"/>
      <c r="BX31" s="46"/>
    </row>
    <row r="32" spans="1:41" s="26" customFormat="1" ht="24.75" customHeight="1">
      <c r="A32" s="2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70"/>
      <c r="M32" s="20"/>
      <c r="N32" s="20"/>
      <c r="O32" s="20"/>
      <c r="P32" s="20"/>
      <c r="Q32" s="20"/>
      <c r="R32" s="20"/>
      <c r="S32" s="20"/>
      <c r="T32" s="20"/>
      <c r="U32" s="22"/>
      <c r="V32" s="22"/>
      <c r="W32" s="22"/>
      <c r="X32" s="22"/>
      <c r="Y32" s="22"/>
      <c r="Z32" s="71"/>
      <c r="AA32" s="22"/>
      <c r="AB32" s="71"/>
      <c r="AC32" s="22"/>
      <c r="AD32" s="22"/>
      <c r="AE32" s="22"/>
      <c r="AF32" s="22"/>
      <c r="AG32" s="22"/>
      <c r="AH32" s="22"/>
      <c r="AI32" s="22"/>
      <c r="AJ32" s="22"/>
      <c r="AK32" s="22"/>
      <c r="AL32" s="68"/>
      <c r="AM32"/>
      <c r="AN32"/>
      <c r="AO32" s="33"/>
    </row>
    <row r="33" spans="1:41" s="26" customFormat="1" ht="24.75" customHeight="1">
      <c r="A33" s="21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70"/>
      <c r="M33" s="20"/>
      <c r="N33" s="20"/>
      <c r="O33" s="20"/>
      <c r="P33" s="20"/>
      <c r="Q33" s="20"/>
      <c r="R33" s="20"/>
      <c r="S33" s="20"/>
      <c r="T33" s="20"/>
      <c r="U33" s="22"/>
      <c r="V33" s="22"/>
      <c r="W33" s="22"/>
      <c r="X33" s="22"/>
      <c r="Y33" s="22"/>
      <c r="Z33" s="71"/>
      <c r="AA33" s="22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"/>
      <c r="AM33"/>
      <c r="AN33"/>
      <c r="AO33" s="33"/>
    </row>
    <row r="34" spans="1:41" s="26" customFormat="1" ht="24.75" customHeight="1">
      <c r="A34" s="21"/>
      <c r="B34" s="21"/>
      <c r="C34" s="21"/>
      <c r="D34" s="20"/>
      <c r="E34" s="20"/>
      <c r="F34" s="21"/>
      <c r="G34" s="20"/>
      <c r="H34" s="20"/>
      <c r="I34" s="20"/>
      <c r="J34" s="21"/>
      <c r="K34" s="20"/>
      <c r="L34" s="33"/>
      <c r="M34" s="21"/>
      <c r="N34" s="21"/>
      <c r="O34" s="21"/>
      <c r="P34" s="21"/>
      <c r="Q34" s="21"/>
      <c r="R34" s="21"/>
      <c r="S34" s="21"/>
      <c r="T34" s="21"/>
      <c r="U34" s="8"/>
      <c r="V34" s="8"/>
      <c r="W34" s="8"/>
      <c r="X34" s="8"/>
      <c r="Y34" s="8"/>
      <c r="Z34" s="38"/>
      <c r="AA34" s="8"/>
      <c r="AB34" s="38"/>
      <c r="AC34" s="22"/>
      <c r="AD34" s="22"/>
      <c r="AE34" s="22"/>
      <c r="AF34" s="22"/>
      <c r="AG34" s="22"/>
      <c r="AH34" s="22"/>
      <c r="AI34" s="22"/>
      <c r="AJ34" s="22"/>
      <c r="AK34" s="22"/>
      <c r="AL34" s="2"/>
      <c r="AM34"/>
      <c r="AN34"/>
      <c r="AO34" s="33"/>
    </row>
    <row r="35" spans="1:41" s="26" customFormat="1" ht="24.75" customHeight="1">
      <c r="A35" s="21"/>
      <c r="B35" s="21"/>
      <c r="C35" s="21"/>
      <c r="D35" s="20"/>
      <c r="E35" s="20"/>
      <c r="F35" s="21"/>
      <c r="G35" s="20"/>
      <c r="H35" s="20"/>
      <c r="I35" s="20"/>
      <c r="J35" s="21"/>
      <c r="K35" s="20"/>
      <c r="L35" s="33"/>
      <c r="M35" s="21"/>
      <c r="N35" s="21"/>
      <c r="O35" s="21"/>
      <c r="P35" s="21"/>
      <c r="Q35" s="21"/>
      <c r="R35" s="21"/>
      <c r="S35" s="21"/>
      <c r="T35" s="21"/>
      <c r="U35" s="8"/>
      <c r="V35" s="8"/>
      <c r="W35" s="8"/>
      <c r="X35" s="8"/>
      <c r="Y35" s="8"/>
      <c r="Z35" s="38"/>
      <c r="AA35" s="8"/>
      <c r="AB35" s="38"/>
      <c r="AC35" s="22"/>
      <c r="AD35" s="22"/>
      <c r="AE35" s="22"/>
      <c r="AF35" s="22"/>
      <c r="AG35" s="22"/>
      <c r="AH35" s="22"/>
      <c r="AI35" s="22"/>
      <c r="AJ35" s="22"/>
      <c r="AK35" s="22"/>
      <c r="AL35" s="2"/>
      <c r="AM35"/>
      <c r="AN35"/>
      <c r="AO35" s="33"/>
    </row>
    <row r="36" spans="1:41" s="26" customFormat="1" ht="12.75">
      <c r="A36"/>
      <c r="B36"/>
      <c r="C36"/>
      <c r="D36" s="1"/>
      <c r="E36" s="1"/>
      <c r="F36"/>
      <c r="G36" s="1"/>
      <c r="H36" s="1"/>
      <c r="I36" s="1"/>
      <c r="J36"/>
      <c r="K36" s="1"/>
      <c r="M36"/>
      <c r="N36"/>
      <c r="O36"/>
      <c r="P36"/>
      <c r="Q36"/>
      <c r="R36"/>
      <c r="S36"/>
      <c r="T36"/>
      <c r="U36" s="2"/>
      <c r="V36" s="2"/>
      <c r="W36" s="2"/>
      <c r="X36" s="2"/>
      <c r="Y36" s="2"/>
      <c r="Z36" s="45"/>
      <c r="AA36" s="2"/>
      <c r="AB36" s="45"/>
      <c r="AC36" s="4"/>
      <c r="AD36" s="4"/>
      <c r="AE36" s="4"/>
      <c r="AF36" s="4"/>
      <c r="AG36" s="4"/>
      <c r="AH36" s="4"/>
      <c r="AI36" s="4"/>
      <c r="AJ36" s="4"/>
      <c r="AK36" s="4"/>
      <c r="AL36" s="2"/>
      <c r="AM36"/>
      <c r="AN36"/>
      <c r="AO36" s="33"/>
    </row>
    <row r="37" spans="1:41" s="26" customFormat="1" ht="12.75">
      <c r="A37"/>
      <c r="B37"/>
      <c r="C37"/>
      <c r="D37" s="1"/>
      <c r="E37" s="1"/>
      <c r="F37"/>
      <c r="G37" s="1"/>
      <c r="H37" s="1"/>
      <c r="I37" s="1"/>
      <c r="J37"/>
      <c r="K37" s="1"/>
      <c r="M37"/>
      <c r="N37"/>
      <c r="O37"/>
      <c r="P37"/>
      <c r="Q37"/>
      <c r="R37"/>
      <c r="S37"/>
      <c r="T37"/>
      <c r="U37" s="2"/>
      <c r="V37" s="2"/>
      <c r="W37" s="2"/>
      <c r="X37" s="2"/>
      <c r="Y37" s="2"/>
      <c r="Z37" s="45"/>
      <c r="AA37" s="2"/>
      <c r="AB37" s="45"/>
      <c r="AC37" s="4"/>
      <c r="AD37" s="4"/>
      <c r="AE37" s="4"/>
      <c r="AF37" s="4"/>
      <c r="AG37" s="4"/>
      <c r="AH37" s="4"/>
      <c r="AI37" s="4"/>
      <c r="AJ37" s="4"/>
      <c r="AK37" s="4"/>
      <c r="AL37" s="2"/>
      <c r="AM37"/>
      <c r="AN37"/>
      <c r="AO37" s="33"/>
    </row>
    <row r="38" spans="1:41" s="26" customFormat="1" ht="12.75">
      <c r="A38"/>
      <c r="B38"/>
      <c r="C38"/>
      <c r="D38" s="1"/>
      <c r="E38" s="1"/>
      <c r="F38"/>
      <c r="G38" s="1"/>
      <c r="H38" s="1"/>
      <c r="I38" s="1"/>
      <c r="J38"/>
      <c r="K38" s="1"/>
      <c r="M38"/>
      <c r="N38"/>
      <c r="O38"/>
      <c r="P38"/>
      <c r="Q38"/>
      <c r="R38"/>
      <c r="S38"/>
      <c r="T38"/>
      <c r="U38" s="2"/>
      <c r="V38" s="2"/>
      <c r="W38" s="2"/>
      <c r="X38" s="2"/>
      <c r="Y38" s="2"/>
      <c r="Z38" s="45"/>
      <c r="AA38" s="2"/>
      <c r="AB38" s="45"/>
      <c r="AC38" s="4"/>
      <c r="AD38" s="4"/>
      <c r="AE38" s="4"/>
      <c r="AF38" s="4"/>
      <c r="AG38" s="4"/>
      <c r="AH38" s="4"/>
      <c r="AI38" s="4"/>
      <c r="AJ38" s="4"/>
      <c r="AK38" s="4"/>
      <c r="AL38" s="2"/>
      <c r="AM38"/>
      <c r="AN38"/>
      <c r="AO38" s="33"/>
    </row>
    <row r="39" spans="1:41" s="26" customFormat="1" ht="12.75">
      <c r="A39"/>
      <c r="B39"/>
      <c r="C39"/>
      <c r="D39" s="1"/>
      <c r="E39" s="1"/>
      <c r="F39"/>
      <c r="G39" s="1"/>
      <c r="H39" s="1"/>
      <c r="I39" s="1"/>
      <c r="J39"/>
      <c r="K39" s="1"/>
      <c r="M39"/>
      <c r="N39"/>
      <c r="O39"/>
      <c r="P39"/>
      <c r="Q39"/>
      <c r="R39"/>
      <c r="S39"/>
      <c r="T39"/>
      <c r="U39" s="2"/>
      <c r="V39" s="2"/>
      <c r="W39" s="2"/>
      <c r="X39" s="2"/>
      <c r="Y39" s="2"/>
      <c r="Z39" s="45"/>
      <c r="AA39" s="2"/>
      <c r="AB39" s="45"/>
      <c r="AC39" s="4"/>
      <c r="AD39" s="4"/>
      <c r="AE39" s="4"/>
      <c r="AF39" s="4"/>
      <c r="AG39" s="4"/>
      <c r="AH39" s="4"/>
      <c r="AI39" s="4"/>
      <c r="AJ39" s="4"/>
      <c r="AK39" s="4"/>
      <c r="AL39" s="2"/>
      <c r="AM39"/>
      <c r="AN39"/>
      <c r="AO39" s="33"/>
    </row>
    <row r="40" spans="1:41" s="26" customFormat="1" ht="12.75">
      <c r="A40"/>
      <c r="B40"/>
      <c r="C40"/>
      <c r="D40" s="1"/>
      <c r="E40" s="1"/>
      <c r="F40"/>
      <c r="G40" s="1"/>
      <c r="H40" s="1"/>
      <c r="I40" s="1"/>
      <c r="J40"/>
      <c r="K40" s="1"/>
      <c r="M40"/>
      <c r="N40"/>
      <c r="O40"/>
      <c r="P40"/>
      <c r="Q40"/>
      <c r="R40"/>
      <c r="S40"/>
      <c r="T40"/>
      <c r="U40" s="2"/>
      <c r="V40" s="2"/>
      <c r="W40" s="2"/>
      <c r="X40" s="2"/>
      <c r="Y40" s="2"/>
      <c r="Z40" s="45"/>
      <c r="AA40" s="2"/>
      <c r="AB40" s="45"/>
      <c r="AC40" s="4"/>
      <c r="AD40" s="4"/>
      <c r="AE40" s="4"/>
      <c r="AF40" s="4"/>
      <c r="AG40" s="4"/>
      <c r="AH40" s="4"/>
      <c r="AI40" s="4"/>
      <c r="AJ40" s="4"/>
      <c r="AK40" s="4"/>
      <c r="AL40" s="2"/>
      <c r="AM40"/>
      <c r="AN40"/>
      <c r="AO40" s="33"/>
    </row>
    <row r="41" spans="1:41" s="26" customFormat="1" ht="12.75">
      <c r="A41"/>
      <c r="B41"/>
      <c r="C41"/>
      <c r="D41" s="1"/>
      <c r="E41" s="1"/>
      <c r="F41"/>
      <c r="G41" s="1"/>
      <c r="H41" s="1"/>
      <c r="I41" s="1"/>
      <c r="J41"/>
      <c r="K41" s="1"/>
      <c r="M41"/>
      <c r="N41"/>
      <c r="O41"/>
      <c r="P41"/>
      <c r="Q41"/>
      <c r="R41"/>
      <c r="S41"/>
      <c r="T41"/>
      <c r="U41" s="2"/>
      <c r="V41" s="2"/>
      <c r="W41" s="2"/>
      <c r="X41" s="2"/>
      <c r="Y41" s="2"/>
      <c r="Z41" s="45"/>
      <c r="AA41" s="2"/>
      <c r="AB41" s="45"/>
      <c r="AC41" s="4"/>
      <c r="AD41" s="4"/>
      <c r="AE41" s="4"/>
      <c r="AF41" s="4"/>
      <c r="AG41" s="4"/>
      <c r="AH41" s="4"/>
      <c r="AI41" s="4"/>
      <c r="AJ41" s="4"/>
      <c r="AK41" s="4"/>
      <c r="AL41" s="2"/>
      <c r="AM41"/>
      <c r="AN41"/>
      <c r="AO41" s="33"/>
    </row>
    <row r="42" spans="1:41" s="26" customFormat="1" ht="12.75">
      <c r="A42"/>
      <c r="B42"/>
      <c r="C42"/>
      <c r="D42" s="1"/>
      <c r="E42" s="1"/>
      <c r="F42"/>
      <c r="G42" s="1"/>
      <c r="H42" s="1"/>
      <c r="I42" s="1"/>
      <c r="J42"/>
      <c r="K42" s="1"/>
      <c r="M42"/>
      <c r="N42"/>
      <c r="O42"/>
      <c r="P42"/>
      <c r="Q42"/>
      <c r="R42"/>
      <c r="S42"/>
      <c r="T42"/>
      <c r="U42" s="2"/>
      <c r="V42" s="2"/>
      <c r="W42" s="2"/>
      <c r="X42" s="2"/>
      <c r="Y42" s="2"/>
      <c r="Z42" s="45"/>
      <c r="AA42" s="2"/>
      <c r="AB42" s="45"/>
      <c r="AC42" s="4"/>
      <c r="AD42" s="4"/>
      <c r="AE42" s="4"/>
      <c r="AF42" s="4"/>
      <c r="AG42" s="4"/>
      <c r="AH42" s="4"/>
      <c r="AI42" s="4"/>
      <c r="AJ42" s="4"/>
      <c r="AK42" s="4"/>
      <c r="AL42" s="2"/>
      <c r="AM42"/>
      <c r="AN42"/>
      <c r="AO42" s="33"/>
    </row>
    <row r="43" spans="1:41" s="26" customFormat="1" ht="12.75">
      <c r="A43"/>
      <c r="B43"/>
      <c r="C43"/>
      <c r="D43" s="1"/>
      <c r="E43" s="1"/>
      <c r="F43"/>
      <c r="G43" s="1"/>
      <c r="H43" s="1"/>
      <c r="I43" s="1"/>
      <c r="J43"/>
      <c r="K43" s="1"/>
      <c r="M43"/>
      <c r="N43"/>
      <c r="O43"/>
      <c r="P43"/>
      <c r="Q43"/>
      <c r="R43"/>
      <c r="S43"/>
      <c r="T43"/>
      <c r="U43" s="2"/>
      <c r="V43" s="2"/>
      <c r="W43" s="2"/>
      <c r="X43" s="2"/>
      <c r="Y43" s="2"/>
      <c r="Z43" s="45"/>
      <c r="AA43" s="2"/>
      <c r="AB43" s="45"/>
      <c r="AC43" s="4"/>
      <c r="AD43" s="4"/>
      <c r="AE43" s="4"/>
      <c r="AF43" s="4"/>
      <c r="AG43" s="4"/>
      <c r="AH43" s="4"/>
      <c r="AI43" s="4"/>
      <c r="AJ43" s="4"/>
      <c r="AK43" s="4"/>
      <c r="AL43" s="2"/>
      <c r="AM43"/>
      <c r="AN43"/>
      <c r="AO43" s="33"/>
    </row>
    <row r="44" spans="1:41" s="26" customFormat="1" ht="12.75">
      <c r="A44"/>
      <c r="B44"/>
      <c r="C44"/>
      <c r="D44" s="1"/>
      <c r="E44" s="1"/>
      <c r="F44"/>
      <c r="G44" s="1"/>
      <c r="H44" s="1"/>
      <c r="I44" s="1"/>
      <c r="J44"/>
      <c r="K44" s="1"/>
      <c r="M44"/>
      <c r="N44"/>
      <c r="O44"/>
      <c r="P44"/>
      <c r="Q44"/>
      <c r="R44"/>
      <c r="S44"/>
      <c r="T44"/>
      <c r="U44" s="2"/>
      <c r="V44" s="2"/>
      <c r="W44" s="2"/>
      <c r="X44" s="2"/>
      <c r="Y44" s="2"/>
      <c r="Z44" s="45"/>
      <c r="AA44" s="2"/>
      <c r="AB44" s="45"/>
      <c r="AC44" s="4"/>
      <c r="AD44" s="4"/>
      <c r="AE44" s="4"/>
      <c r="AF44" s="4"/>
      <c r="AG44" s="4"/>
      <c r="AH44" s="4"/>
      <c r="AI44" s="4"/>
      <c r="AJ44" s="4"/>
      <c r="AK44" s="4"/>
      <c r="AL44" s="2"/>
      <c r="AM44"/>
      <c r="AN44"/>
      <c r="AO44" s="33"/>
    </row>
    <row r="45" spans="1:41" s="26" customFormat="1" ht="12.75">
      <c r="A45"/>
      <c r="B45"/>
      <c r="C45"/>
      <c r="D45" s="1"/>
      <c r="E45" s="1"/>
      <c r="F45"/>
      <c r="G45" s="1"/>
      <c r="H45" s="1"/>
      <c r="I45" s="1"/>
      <c r="J45"/>
      <c r="K45" s="1"/>
      <c r="M45"/>
      <c r="N45"/>
      <c r="O45"/>
      <c r="P45"/>
      <c r="Q45"/>
      <c r="R45"/>
      <c r="S45"/>
      <c r="T45"/>
      <c r="U45" s="2"/>
      <c r="V45" s="2"/>
      <c r="W45" s="2"/>
      <c r="X45" s="2"/>
      <c r="Y45" s="2"/>
      <c r="Z45" s="45"/>
      <c r="AA45" s="2"/>
      <c r="AB45" s="45"/>
      <c r="AC45" s="4"/>
      <c r="AD45" s="4"/>
      <c r="AE45" s="4"/>
      <c r="AF45" s="4"/>
      <c r="AG45" s="4"/>
      <c r="AH45" s="4"/>
      <c r="AI45" s="4"/>
      <c r="AJ45" s="4"/>
      <c r="AK45" s="4"/>
      <c r="AL45" s="2"/>
      <c r="AM45"/>
      <c r="AN45"/>
      <c r="AO45" s="33"/>
    </row>
    <row r="46" spans="1:41" s="26" customFormat="1" ht="12.75">
      <c r="A46"/>
      <c r="B46"/>
      <c r="C46"/>
      <c r="D46" s="1"/>
      <c r="E46" s="1"/>
      <c r="F46"/>
      <c r="G46" s="1"/>
      <c r="H46" s="1"/>
      <c r="I46" s="1"/>
      <c r="J46"/>
      <c r="K46" s="1"/>
      <c r="M46"/>
      <c r="N46"/>
      <c r="O46"/>
      <c r="P46"/>
      <c r="Q46"/>
      <c r="R46"/>
      <c r="S46"/>
      <c r="T46"/>
      <c r="U46" s="2"/>
      <c r="V46" s="2"/>
      <c r="W46" s="2"/>
      <c r="X46" s="2"/>
      <c r="Y46" s="2"/>
      <c r="Z46" s="45"/>
      <c r="AA46" s="2"/>
      <c r="AB46" s="45"/>
      <c r="AC46" s="4"/>
      <c r="AD46" s="4"/>
      <c r="AE46" s="4"/>
      <c r="AF46" s="4"/>
      <c r="AG46" s="4"/>
      <c r="AH46" s="4"/>
      <c r="AI46" s="4"/>
      <c r="AJ46" s="4"/>
      <c r="AK46" s="4"/>
      <c r="AL46" s="2"/>
      <c r="AM46"/>
      <c r="AN46"/>
      <c r="AO46" s="33"/>
    </row>
    <row r="47" spans="1:41" s="26" customFormat="1" ht="12.75">
      <c r="A47"/>
      <c r="B47"/>
      <c r="C47"/>
      <c r="D47" s="1"/>
      <c r="E47" s="1"/>
      <c r="F47"/>
      <c r="G47" s="1"/>
      <c r="H47" s="1"/>
      <c r="I47" s="1"/>
      <c r="J47"/>
      <c r="K47" s="1"/>
      <c r="M47"/>
      <c r="N47"/>
      <c r="O47"/>
      <c r="P47"/>
      <c r="Q47"/>
      <c r="R47"/>
      <c r="S47"/>
      <c r="T47"/>
      <c r="U47" s="2"/>
      <c r="V47" s="2"/>
      <c r="W47" s="2"/>
      <c r="X47" s="2"/>
      <c r="Y47" s="2"/>
      <c r="Z47" s="45"/>
      <c r="AA47" s="2"/>
      <c r="AB47" s="45"/>
      <c r="AC47" s="4"/>
      <c r="AD47" s="4"/>
      <c r="AE47" s="4"/>
      <c r="AF47" s="4"/>
      <c r="AG47" s="4"/>
      <c r="AH47" s="4"/>
      <c r="AI47" s="4"/>
      <c r="AJ47" s="4"/>
      <c r="AK47" s="4"/>
      <c r="AL47" s="2"/>
      <c r="AM47"/>
      <c r="AN47"/>
      <c r="AO47" s="33"/>
    </row>
    <row r="48" spans="1:41" s="26" customFormat="1" ht="12.75">
      <c r="A48"/>
      <c r="B48"/>
      <c r="C48"/>
      <c r="D48" s="1"/>
      <c r="E48" s="1"/>
      <c r="F48"/>
      <c r="G48" s="1"/>
      <c r="H48" s="1"/>
      <c r="I48" s="1"/>
      <c r="J48"/>
      <c r="K48" s="1"/>
      <c r="M48"/>
      <c r="N48"/>
      <c r="O48"/>
      <c r="P48"/>
      <c r="Q48"/>
      <c r="R48"/>
      <c r="S48"/>
      <c r="T48"/>
      <c r="U48" s="2"/>
      <c r="V48" s="2"/>
      <c r="W48" s="2"/>
      <c r="X48" s="2"/>
      <c r="Y48" s="2"/>
      <c r="Z48" s="45"/>
      <c r="AA48" s="2"/>
      <c r="AB48" s="45"/>
      <c r="AC48" s="4"/>
      <c r="AD48" s="4"/>
      <c r="AE48" s="4"/>
      <c r="AF48" s="4"/>
      <c r="AG48" s="4"/>
      <c r="AH48" s="4"/>
      <c r="AI48" s="4"/>
      <c r="AJ48" s="4"/>
      <c r="AK48" s="4"/>
      <c r="AL48" s="2"/>
      <c r="AM48"/>
      <c r="AN48"/>
      <c r="AO48" s="33"/>
    </row>
    <row r="49" spans="1:41" s="26" customFormat="1" ht="12.75">
      <c r="A49"/>
      <c r="B49"/>
      <c r="C49"/>
      <c r="D49" s="1"/>
      <c r="E49" s="1"/>
      <c r="F49"/>
      <c r="G49" s="1"/>
      <c r="H49" s="1"/>
      <c r="I49" s="1"/>
      <c r="J49"/>
      <c r="K49" s="1"/>
      <c r="M49"/>
      <c r="N49"/>
      <c r="O49"/>
      <c r="P49"/>
      <c r="Q49"/>
      <c r="R49"/>
      <c r="S49"/>
      <c r="T49"/>
      <c r="U49" s="2"/>
      <c r="V49" s="2"/>
      <c r="W49" s="2"/>
      <c r="X49" s="2"/>
      <c r="Y49" s="2"/>
      <c r="Z49" s="45"/>
      <c r="AA49" s="2"/>
      <c r="AB49" s="45"/>
      <c r="AC49" s="4"/>
      <c r="AD49" s="4"/>
      <c r="AE49" s="4"/>
      <c r="AF49" s="4"/>
      <c r="AG49" s="4"/>
      <c r="AH49" s="4"/>
      <c r="AI49" s="4"/>
      <c r="AJ49" s="4"/>
      <c r="AK49" s="4"/>
      <c r="AL49" s="2"/>
      <c r="AM49"/>
      <c r="AN49"/>
      <c r="AO49" s="33"/>
    </row>
    <row r="50" spans="1:41" s="26" customFormat="1" ht="12.75">
      <c r="A50"/>
      <c r="B50"/>
      <c r="C50"/>
      <c r="D50" s="1"/>
      <c r="E50" s="1"/>
      <c r="F50"/>
      <c r="G50" s="1"/>
      <c r="H50" s="1"/>
      <c r="I50" s="1"/>
      <c r="J50"/>
      <c r="K50" s="1"/>
      <c r="M50"/>
      <c r="N50"/>
      <c r="O50"/>
      <c r="P50"/>
      <c r="Q50"/>
      <c r="R50"/>
      <c r="S50"/>
      <c r="T50"/>
      <c r="U50" s="2"/>
      <c r="V50" s="2"/>
      <c r="W50" s="2"/>
      <c r="X50" s="2"/>
      <c r="Y50" s="2"/>
      <c r="Z50" s="45"/>
      <c r="AA50" s="2"/>
      <c r="AB50" s="45"/>
      <c r="AC50" s="4"/>
      <c r="AD50" s="4"/>
      <c r="AE50" s="4"/>
      <c r="AF50" s="4"/>
      <c r="AG50" s="4"/>
      <c r="AH50" s="4"/>
      <c r="AI50" s="4"/>
      <c r="AJ50" s="4"/>
      <c r="AK50" s="4"/>
      <c r="AL50" s="2"/>
      <c r="AM50"/>
      <c r="AN50"/>
      <c r="AO50" s="33"/>
    </row>
    <row r="51" spans="1:41" s="26" customFormat="1" ht="12.75">
      <c r="A51"/>
      <c r="B51"/>
      <c r="C51"/>
      <c r="D51" s="1"/>
      <c r="E51" s="1"/>
      <c r="F51"/>
      <c r="G51" s="1"/>
      <c r="H51" s="1"/>
      <c r="I51" s="1"/>
      <c r="J51"/>
      <c r="K51" s="1"/>
      <c r="M51"/>
      <c r="N51"/>
      <c r="O51"/>
      <c r="P51"/>
      <c r="Q51"/>
      <c r="R51"/>
      <c r="S51"/>
      <c r="T51"/>
      <c r="U51" s="2"/>
      <c r="V51" s="2"/>
      <c r="W51" s="2"/>
      <c r="X51" s="2"/>
      <c r="Y51" s="2"/>
      <c r="Z51" s="45"/>
      <c r="AA51" s="2"/>
      <c r="AB51" s="45"/>
      <c r="AC51" s="4"/>
      <c r="AD51" s="4"/>
      <c r="AE51" s="4"/>
      <c r="AF51" s="4"/>
      <c r="AG51" s="4"/>
      <c r="AH51" s="4"/>
      <c r="AI51" s="4"/>
      <c r="AJ51" s="4"/>
      <c r="AK51" s="4"/>
      <c r="AL51" s="2"/>
      <c r="AM51"/>
      <c r="AN51"/>
      <c r="AO51" s="33"/>
    </row>
    <row r="52" spans="1:41" s="26" customFormat="1" ht="12.75">
      <c r="A52"/>
      <c r="B52"/>
      <c r="C52"/>
      <c r="D52" s="1"/>
      <c r="E52" s="1"/>
      <c r="F52"/>
      <c r="G52" s="1"/>
      <c r="H52" s="1"/>
      <c r="I52" s="1"/>
      <c r="J52"/>
      <c r="K52" s="1"/>
      <c r="M52"/>
      <c r="N52"/>
      <c r="O52"/>
      <c r="P52"/>
      <c r="Q52"/>
      <c r="R52"/>
      <c r="S52"/>
      <c r="T52"/>
      <c r="U52" s="2"/>
      <c r="V52" s="2"/>
      <c r="W52" s="2"/>
      <c r="X52" s="2"/>
      <c r="Y52" s="2"/>
      <c r="Z52" s="45"/>
      <c r="AA52" s="2"/>
      <c r="AB52" s="45"/>
      <c r="AC52" s="4"/>
      <c r="AD52" s="4"/>
      <c r="AE52" s="4"/>
      <c r="AF52" s="4"/>
      <c r="AG52" s="4"/>
      <c r="AH52" s="4"/>
      <c r="AI52" s="4"/>
      <c r="AJ52" s="4"/>
      <c r="AK52" s="4"/>
      <c r="AL52" s="2"/>
      <c r="AM52"/>
      <c r="AN52"/>
      <c r="AO52" s="33"/>
    </row>
    <row r="53" spans="1:41" s="26" customFormat="1" ht="12.75">
      <c r="A53"/>
      <c r="B53"/>
      <c r="C53"/>
      <c r="D53" s="1"/>
      <c r="E53" s="1"/>
      <c r="F53"/>
      <c r="G53" s="1"/>
      <c r="H53" s="1"/>
      <c r="I53" s="1"/>
      <c r="J53"/>
      <c r="K53" s="1"/>
      <c r="M53"/>
      <c r="N53"/>
      <c r="O53"/>
      <c r="P53"/>
      <c r="Q53"/>
      <c r="R53"/>
      <c r="S53"/>
      <c r="T53"/>
      <c r="U53" s="2"/>
      <c r="V53" s="2"/>
      <c r="W53" s="2"/>
      <c r="X53" s="2"/>
      <c r="Y53" s="2"/>
      <c r="Z53" s="45"/>
      <c r="AA53" s="2"/>
      <c r="AB53" s="45"/>
      <c r="AC53" s="4"/>
      <c r="AD53" s="4"/>
      <c r="AE53" s="4"/>
      <c r="AF53" s="4"/>
      <c r="AG53" s="4"/>
      <c r="AH53" s="4"/>
      <c r="AI53" s="4"/>
      <c r="AJ53" s="4"/>
      <c r="AK53" s="4"/>
      <c r="AL53" s="2"/>
      <c r="AM53"/>
      <c r="AN53"/>
      <c r="AO53" s="33"/>
    </row>
  </sheetData>
  <sheetProtection selectLockedCells="1"/>
  <mergeCells count="4">
    <mergeCell ref="A1:AN2"/>
    <mergeCell ref="AM3:AN3"/>
    <mergeCell ref="AM4:AN4"/>
    <mergeCell ref="AL5:AN6"/>
  </mergeCells>
  <printOptions gridLines="1" horizontalCentered="1"/>
  <pageMargins left="0" right="0" top="0.9448818897637796" bottom="0.1968503937007874" header="0.11811023622047245" footer="0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Gertjan De Bruycker</dc:creator>
  <cp:keywords/>
  <dc:description/>
  <cp:lastModifiedBy>admin</cp:lastModifiedBy>
  <cp:lastPrinted>2010-06-20T05:40:24Z</cp:lastPrinted>
  <dcterms:created xsi:type="dcterms:W3CDTF">2000-10-23T14:33:25Z</dcterms:created>
  <dcterms:modified xsi:type="dcterms:W3CDTF">2024-04-05T06:12:49Z</dcterms:modified>
  <cp:category/>
  <cp:version/>
  <cp:contentType/>
  <cp:contentStatus/>
</cp:coreProperties>
</file>